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5" i="1"/>
  <c r="C70"/>
  <c r="C50"/>
  <c r="C48"/>
  <c r="C42"/>
  <c r="C82" s="1"/>
  <c r="C104"/>
  <c r="C96"/>
  <c r="C90"/>
  <c r="C29"/>
  <c r="C5"/>
</calcChain>
</file>

<file path=xl/sharedStrings.xml><?xml version="1.0" encoding="utf-8"?>
<sst xmlns="http://schemas.openxmlformats.org/spreadsheetml/2006/main" count="89" uniqueCount="84">
  <si>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</si>
  <si>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</si>
  <si>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</si>
  <si>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</si>
  <si>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</si>
  <si>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</si>
  <si>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</si>
  <si>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</si>
  <si>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</si>
  <si>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</si>
  <si>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</si>
  <si>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</si>
  <si>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</si>
  <si>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</si>
  <si>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</si>
  <si>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</si>
  <si>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</si>
  <si>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</si>
  <si>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</si>
  <si>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</si>
  <si>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</si>
  <si>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</si>
  <si>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</si>
  <si>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</si>
  <si>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</si>
  <si>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</si>
  <si>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</si>
  <si>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</si>
  <si>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</si>
  <si>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</si>
  <si>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</si>
  <si>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Sinofarm</t>
  </si>
  <si>
    <t>Laboratorijski materijal</t>
  </si>
  <si>
    <t>Farmalogist</t>
  </si>
  <si>
    <t>Vega</t>
  </si>
  <si>
    <t>Makler</t>
  </si>
  <si>
    <t>Remed</t>
  </si>
  <si>
    <t>IZVOD STANJA I PROMENA SREDSTAVA NA DAN  20.07.2020</t>
  </si>
  <si>
    <t>Albatros</t>
  </si>
  <si>
    <t>Vegochem</t>
  </si>
  <si>
    <t>Ecotrade</t>
  </si>
  <si>
    <t>Messer tehnogas</t>
  </si>
  <si>
    <t>Yumis</t>
  </si>
  <si>
    <t>Neo Yu dent</t>
  </si>
  <si>
    <t>Ortodent Niš</t>
  </si>
  <si>
    <t>Vetmetal</t>
  </si>
  <si>
    <t>Medipro international</t>
  </si>
  <si>
    <t>Art 55 Galerija</t>
  </si>
  <si>
    <t>Agrotop</t>
  </si>
  <si>
    <t>Auto Vasko</t>
  </si>
  <si>
    <t>Auto Čačak</t>
  </si>
  <si>
    <t>Balkan-servis vozila</t>
  </si>
  <si>
    <t>Boss print</t>
  </si>
  <si>
    <t>Vegohem</t>
  </si>
  <si>
    <t>Wiener stadtische osiguranje</t>
  </si>
  <si>
    <t>Vinprom</t>
  </si>
  <si>
    <t>Daba</t>
  </si>
  <si>
    <t>Di Stefano</t>
  </si>
  <si>
    <t>Cekos in</t>
  </si>
  <si>
    <t>Eurodeal</t>
  </si>
  <si>
    <t>Eltom</t>
  </si>
  <si>
    <t>Ekozaštita</t>
  </si>
  <si>
    <t>JP Pošta Srbije expres pošta</t>
  </si>
  <si>
    <t>LIS lab.inf.sistem</t>
  </si>
  <si>
    <t>MG elektronik</t>
  </si>
  <si>
    <t>Medium</t>
  </si>
  <si>
    <t>Mega Solutiom</t>
  </si>
  <si>
    <t>Mi kops</t>
  </si>
  <si>
    <t>Naissus kanalizacija</t>
  </si>
  <si>
    <t>Nišauto grupa</t>
  </si>
  <si>
    <t>Nova servis</t>
  </si>
  <si>
    <t>Objedinjena naplata Vozdova</t>
  </si>
  <si>
    <t>Patrol PM</t>
  </si>
  <si>
    <t>SBB</t>
  </si>
  <si>
    <t>Servis Pin</t>
  </si>
  <si>
    <t>Telekom internet</t>
  </si>
  <si>
    <t>Tehnonis</t>
  </si>
  <si>
    <t>Telekom</t>
  </si>
  <si>
    <t>Telekom UAN</t>
  </si>
  <si>
    <t>Termo komerc</t>
  </si>
  <si>
    <t>Tekstko</t>
  </si>
  <si>
    <t>Hidraulika inzinjering</t>
  </si>
  <si>
    <t>FMC Consulting</t>
  </si>
  <si>
    <t>Specijalna psih.G.T. voda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</si>
</sst>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7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8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4" fontId="20" fillId="24" borderId="10" xfId="1" applyNumberFormat="1" applyFont="1" applyFill="1" applyBorder="1" applyAlignment="1" applyProtection="1">
      <alignment horizontal="right"/>
    </xf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  <xf numFmtId="0" fontId="22" fillId="0" borderId="11" xfId="0" applyFont="1" applyBorder="1"/>
    <xf numFmtId="49" fontId="22" fillId="0" borderId="11" xfId="0" applyNumberFormat="1" applyFont="1" applyBorder="1"/>
    <xf numFmtId="4" fontId="22" fillId="0" borderId="12" xfId="0" applyNumberFormat="1" applyFont="1" applyBorder="1"/>
    <xf numFmtId="4" fontId="22" fillId="0" borderId="11" xfId="0" applyNumberFormat="1" applyFont="1" applyBorder="1"/>
    <xf numFmtId="4" fontId="26" fillId="0" borderId="13" xfId="1" applyNumberFormat="1" applyFont="1" applyBorder="1"/>
    <xf numFmtId="4" fontId="25" fillId="0" borderId="13" xfId="0" applyNumberFormat="1" applyFont="1" applyFill="1" applyBorder="1"/>
    <xf numFmtId="0" fontId="26" fillId="0" borderId="13" xfId="0" applyFont="1" applyFill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42"/>
  <sheetViews>
    <sheetView tabSelected="1" workbookViewId="0">
      <selection activeCell="D7" sqref="D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22.5" customHeight="1">
      <c r="A1" s="20" t="s">
        <v>37</v>
      </c>
      <c r="B1" s="20"/>
      <c r="C1" s="20"/>
    </row>
    <row r="2" spans="1:3" ht="20.100000000000001" customHeight="1">
      <c r="A2" s="4">
        <v>1</v>
      </c>
      <c r="B2" s="5" t="s">
        <v>0</v>
      </c>
      <c r="C2" s="6">
        <v>31789466.93</v>
      </c>
    </row>
    <row r="3" spans="1:3" ht="20.100000000000001" customHeight="1">
      <c r="A3" s="4">
        <v>2</v>
      </c>
      <c r="B3" s="7" t="s">
        <v>1</v>
      </c>
      <c r="C3" s="8">
        <v>3369304.2</v>
      </c>
    </row>
    <row r="4" spans="1:3" ht="18.75" customHeight="1">
      <c r="A4" s="4">
        <v>3</v>
      </c>
      <c r="B4" s="5" t="s">
        <v>2</v>
      </c>
      <c r="C4" s="8">
        <v>2220076.0499999998</v>
      </c>
    </row>
    <row r="5" spans="1:3" ht="20.100000000000001" customHeight="1">
      <c r="A5" s="4"/>
      <c r="B5" s="9" t="s">
        <v>3</v>
      </c>
      <c r="C5" s="10">
        <f>C2-C3+C4</f>
        <v>30640238.780000001</v>
      </c>
    </row>
    <row r="6" spans="1:3" ht="20.100000000000001" customHeight="1">
      <c r="A6" s="4"/>
      <c r="B6" s="5"/>
      <c r="C6" s="6"/>
    </row>
    <row r="7" spans="1:3" ht="22.5" customHeight="1">
      <c r="A7" s="20" t="s">
        <v>4</v>
      </c>
      <c r="B7" s="20"/>
      <c r="C7" s="20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/>
    </row>
    <row r="11" spans="1:3" ht="20.100000000000001" customHeight="1">
      <c r="A11" s="4">
        <v>4</v>
      </c>
      <c r="B11" s="5" t="s">
        <v>8</v>
      </c>
      <c r="C11" s="8">
        <v>759878.06</v>
      </c>
    </row>
    <row r="12" spans="1:3" ht="20.100000000000001" customHeight="1">
      <c r="A12" s="4">
        <v>5</v>
      </c>
      <c r="B12" s="5" t="s">
        <v>9</v>
      </c>
      <c r="C12" s="8">
        <v>383916.67</v>
      </c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88177.42</v>
      </c>
    </row>
    <row r="29" spans="1:3" s="11" customFormat="1" ht="20.100000000000001" customHeight="1">
      <c r="A29" s="4"/>
      <c r="B29" s="9" t="s">
        <v>26</v>
      </c>
      <c r="C29" s="12">
        <f>SUM(C8:C28)</f>
        <v>1231972.1499999999</v>
      </c>
    </row>
    <row r="30" spans="1:3" s="11" customFormat="1" ht="20.100000000000001" customHeight="1">
      <c r="B30" s="13"/>
      <c r="C30" s="14"/>
    </row>
    <row r="31" spans="1:3" s="11" customFormat="1" ht="20.100000000000001" customHeight="1">
      <c r="A31" s="20" t="s">
        <v>27</v>
      </c>
      <c r="B31" s="20"/>
      <c r="C31" s="20"/>
    </row>
    <row r="32" spans="1:3" s="11" customFormat="1" ht="20.100000000000001" customHeight="1">
      <c r="A32" s="15">
        <v>1</v>
      </c>
      <c r="B32" s="21" t="s">
        <v>38</v>
      </c>
      <c r="C32" s="23">
        <v>61200</v>
      </c>
    </row>
    <row r="33" spans="1:3" s="11" customFormat="1" ht="20.100000000000001" customHeight="1">
      <c r="A33" s="15">
        <v>2</v>
      </c>
      <c r="B33" s="21" t="s">
        <v>39</v>
      </c>
      <c r="C33" s="24">
        <v>4176</v>
      </c>
    </row>
    <row r="34" spans="1:3" s="11" customFormat="1" ht="20.100000000000001" customHeight="1">
      <c r="A34" s="15">
        <v>3</v>
      </c>
      <c r="B34" s="21" t="s">
        <v>40</v>
      </c>
      <c r="C34" s="24">
        <v>40000</v>
      </c>
    </row>
    <row r="35" spans="1:3" s="11" customFormat="1" ht="20.100000000000001" customHeight="1">
      <c r="A35" s="15">
        <v>4</v>
      </c>
      <c r="B35" s="21" t="s">
        <v>41</v>
      </c>
      <c r="C35" s="24">
        <v>7920</v>
      </c>
    </row>
    <row r="36" spans="1:3" s="11" customFormat="1" ht="20.100000000000001" customHeight="1">
      <c r="A36" s="15">
        <v>5</v>
      </c>
      <c r="B36" s="21" t="s">
        <v>42</v>
      </c>
      <c r="C36" s="24">
        <v>5760</v>
      </c>
    </row>
    <row r="37" spans="1:3" s="11" customFormat="1" ht="20.100000000000001" customHeight="1">
      <c r="A37" s="15">
        <v>6</v>
      </c>
      <c r="B37" s="21" t="s">
        <v>43</v>
      </c>
      <c r="C37" s="24">
        <v>70000</v>
      </c>
    </row>
    <row r="38" spans="1:3" s="11" customFormat="1" ht="20.100000000000001" customHeight="1">
      <c r="A38" s="15">
        <v>7</v>
      </c>
      <c r="B38" s="21" t="s">
        <v>44</v>
      </c>
      <c r="C38" s="24">
        <v>70000</v>
      </c>
    </row>
    <row r="39" spans="1:3" s="11" customFormat="1" ht="20.100000000000001" customHeight="1">
      <c r="A39" s="15">
        <v>8</v>
      </c>
      <c r="B39" s="21" t="s">
        <v>45</v>
      </c>
      <c r="C39" s="24">
        <v>88555.199999999997</v>
      </c>
    </row>
    <row r="40" spans="1:3" s="11" customFormat="1" ht="20.100000000000001" customHeight="1">
      <c r="A40" s="15">
        <v>9</v>
      </c>
      <c r="B40" s="21" t="s">
        <v>46</v>
      </c>
      <c r="C40" s="24">
        <v>20085.13</v>
      </c>
    </row>
    <row r="41" spans="1:3" s="11" customFormat="1" ht="20.100000000000001" customHeight="1">
      <c r="A41" s="15">
        <v>10</v>
      </c>
      <c r="B41" s="22" t="s">
        <v>31</v>
      </c>
      <c r="C41" s="24">
        <v>6632.64</v>
      </c>
    </row>
    <row r="42" spans="1:3" s="11" customFormat="1" ht="20.100000000000001" customHeight="1">
      <c r="A42" s="15">
        <v>11</v>
      </c>
      <c r="B42" s="27" t="s">
        <v>47</v>
      </c>
      <c r="C42" s="25">
        <f>5720+610</f>
        <v>6330</v>
      </c>
    </row>
    <row r="43" spans="1:3" s="11" customFormat="1" ht="20.100000000000001" customHeight="1">
      <c r="A43" s="15">
        <v>12</v>
      </c>
      <c r="B43" s="27" t="s">
        <v>48</v>
      </c>
      <c r="C43" s="25">
        <v>7418.88</v>
      </c>
    </row>
    <row r="44" spans="1:3" s="11" customFormat="1" ht="20.100000000000001" customHeight="1">
      <c r="A44" s="15">
        <v>13</v>
      </c>
      <c r="B44" s="27" t="s">
        <v>49</v>
      </c>
      <c r="C44" s="25">
        <v>80000</v>
      </c>
    </row>
    <row r="45" spans="1:3" s="11" customFormat="1" ht="20.100000000000001" customHeight="1">
      <c r="A45" s="15">
        <v>14</v>
      </c>
      <c r="B45" s="27" t="s">
        <v>50</v>
      </c>
      <c r="C45" s="25">
        <v>14500.4</v>
      </c>
    </row>
    <row r="46" spans="1:3" s="11" customFormat="1" ht="20.100000000000001" customHeight="1">
      <c r="A46" s="15">
        <v>15</v>
      </c>
      <c r="B46" s="27" t="s">
        <v>51</v>
      </c>
      <c r="C46" s="25">
        <v>20000</v>
      </c>
    </row>
    <row r="47" spans="1:3" s="11" customFormat="1" ht="20.100000000000001" customHeight="1">
      <c r="A47" s="15">
        <v>16</v>
      </c>
      <c r="B47" s="27" t="s">
        <v>52</v>
      </c>
      <c r="C47" s="25">
        <v>36000</v>
      </c>
    </row>
    <row r="48" spans="1:3" s="11" customFormat="1" ht="20.100000000000001" customHeight="1">
      <c r="A48" s="15">
        <v>17</v>
      </c>
      <c r="B48" s="27" t="s">
        <v>53</v>
      </c>
      <c r="C48" s="25">
        <f>12390+14936.4</f>
        <v>27326.400000000001</v>
      </c>
    </row>
    <row r="49" spans="1:3" s="11" customFormat="1" ht="20.100000000000001" customHeight="1">
      <c r="A49" s="15">
        <v>18</v>
      </c>
      <c r="B49" s="27" t="s">
        <v>54</v>
      </c>
      <c r="C49" s="25">
        <v>15000</v>
      </c>
    </row>
    <row r="50" spans="1:3" s="11" customFormat="1" ht="20.100000000000001" customHeight="1">
      <c r="A50" s="15">
        <v>19</v>
      </c>
      <c r="B50" s="27" t="s">
        <v>55</v>
      </c>
      <c r="C50" s="25">
        <f>6156+6092.4+2342.4+1576.8+1576.8+477.6+3264</f>
        <v>21485.999999999996</v>
      </c>
    </row>
    <row r="51" spans="1:3" s="11" customFormat="1" ht="20.100000000000001" customHeight="1">
      <c r="A51" s="15">
        <v>20</v>
      </c>
      <c r="B51" s="27" t="s">
        <v>56</v>
      </c>
      <c r="C51" s="25">
        <v>18690</v>
      </c>
    </row>
    <row r="52" spans="1:3" s="11" customFormat="1" ht="20.100000000000001" customHeight="1">
      <c r="A52" s="15">
        <v>21</v>
      </c>
      <c r="B52" s="27" t="s">
        <v>57</v>
      </c>
      <c r="C52" s="25">
        <v>10780</v>
      </c>
    </row>
    <row r="53" spans="1:3" s="11" customFormat="1" ht="20.100000000000001" customHeight="1">
      <c r="A53" s="15">
        <v>22</v>
      </c>
      <c r="B53" s="27" t="s">
        <v>58</v>
      </c>
      <c r="C53" s="25">
        <v>61600</v>
      </c>
    </row>
    <row r="54" spans="1:3" s="11" customFormat="1" ht="20.100000000000001" customHeight="1">
      <c r="A54" s="15">
        <v>23</v>
      </c>
      <c r="B54" s="27" t="s">
        <v>59</v>
      </c>
      <c r="C54" s="25">
        <v>200</v>
      </c>
    </row>
    <row r="55" spans="1:3" s="11" customFormat="1" ht="20.100000000000001" customHeight="1">
      <c r="A55" s="15">
        <v>24</v>
      </c>
      <c r="B55" s="27" t="s">
        <v>60</v>
      </c>
      <c r="C55" s="25">
        <v>1410</v>
      </c>
    </row>
    <row r="56" spans="1:3" s="11" customFormat="1" ht="20.100000000000001" customHeight="1">
      <c r="A56" s="15">
        <v>25</v>
      </c>
      <c r="B56" s="27" t="s">
        <v>61</v>
      </c>
      <c r="C56" s="25">
        <v>4196.3999999999996</v>
      </c>
    </row>
    <row r="57" spans="1:3" s="11" customFormat="1" ht="20.100000000000001" customHeight="1">
      <c r="A57" s="15">
        <v>26</v>
      </c>
      <c r="B57" s="27" t="s">
        <v>62</v>
      </c>
      <c r="C57" s="25">
        <v>2050</v>
      </c>
    </row>
    <row r="58" spans="1:3" s="11" customFormat="1" ht="20.100000000000001" customHeight="1">
      <c r="A58" s="15">
        <v>27</v>
      </c>
      <c r="B58" s="27" t="s">
        <v>63</v>
      </c>
      <c r="C58" s="25">
        <v>39600</v>
      </c>
    </row>
    <row r="59" spans="1:3" s="11" customFormat="1" ht="20.100000000000001" customHeight="1">
      <c r="A59" s="15">
        <v>28</v>
      </c>
      <c r="B59" s="27" t="s">
        <v>64</v>
      </c>
      <c r="C59" s="25">
        <v>7668</v>
      </c>
    </row>
    <row r="60" spans="1:3" s="11" customFormat="1" ht="20.100000000000001" customHeight="1">
      <c r="A60" s="15">
        <v>29</v>
      </c>
      <c r="B60" s="27" t="s">
        <v>65</v>
      </c>
      <c r="C60" s="25">
        <v>23400</v>
      </c>
    </row>
    <row r="61" spans="1:3" s="11" customFormat="1" ht="20.100000000000001" customHeight="1">
      <c r="A61" s="15">
        <v>30</v>
      </c>
      <c r="B61" s="27" t="s">
        <v>66</v>
      </c>
      <c r="C61" s="25">
        <v>9800</v>
      </c>
    </row>
    <row r="62" spans="1:3" s="11" customFormat="1" ht="20.100000000000001" customHeight="1">
      <c r="A62" s="15">
        <v>31</v>
      </c>
      <c r="B62" s="27" t="s">
        <v>67</v>
      </c>
      <c r="C62" s="25">
        <v>11092.8</v>
      </c>
    </row>
    <row r="63" spans="1:3" s="11" customFormat="1" ht="20.100000000000001" customHeight="1">
      <c r="A63" s="15">
        <v>32</v>
      </c>
      <c r="B63" s="27" t="s">
        <v>68</v>
      </c>
      <c r="C63" s="25">
        <v>39547.199999999997</v>
      </c>
    </row>
    <row r="64" spans="1:3" s="11" customFormat="1" ht="20.100000000000001" customHeight="1">
      <c r="A64" s="15">
        <v>33</v>
      </c>
      <c r="B64" s="27" t="s">
        <v>69</v>
      </c>
      <c r="C64" s="25">
        <v>960</v>
      </c>
    </row>
    <row r="65" spans="1:3" s="11" customFormat="1" ht="20.100000000000001" customHeight="1">
      <c r="A65" s="15">
        <v>34</v>
      </c>
      <c r="B65" s="27" t="s">
        <v>70</v>
      </c>
      <c r="C65" s="25">
        <v>6000</v>
      </c>
    </row>
    <row r="66" spans="1:3" s="11" customFormat="1" ht="20.100000000000001" customHeight="1">
      <c r="A66" s="15">
        <v>35</v>
      </c>
      <c r="B66" s="27" t="s">
        <v>71</v>
      </c>
      <c r="C66" s="25">
        <v>8164</v>
      </c>
    </row>
    <row r="67" spans="1:3" s="11" customFormat="1" ht="20.100000000000001" customHeight="1">
      <c r="A67" s="15">
        <v>36</v>
      </c>
      <c r="B67" s="27" t="s">
        <v>72</v>
      </c>
      <c r="C67" s="26">
        <v>10000</v>
      </c>
    </row>
    <row r="68" spans="1:3" s="11" customFormat="1" ht="20.100000000000001" customHeight="1">
      <c r="A68" s="15">
        <v>37</v>
      </c>
      <c r="B68" s="27" t="s">
        <v>73</v>
      </c>
      <c r="C68" s="25">
        <v>6120</v>
      </c>
    </row>
    <row r="69" spans="1:3" s="11" customFormat="1" ht="20.100000000000001" customHeight="1">
      <c r="A69" s="15">
        <v>38</v>
      </c>
      <c r="B69" s="27" t="s">
        <v>74</v>
      </c>
      <c r="C69" s="25">
        <v>11000</v>
      </c>
    </row>
    <row r="70" spans="1:3" s="11" customFormat="1" ht="20.100000000000001" customHeight="1">
      <c r="A70" s="15">
        <v>39</v>
      </c>
      <c r="B70" s="27" t="s">
        <v>83</v>
      </c>
      <c r="C70" s="25">
        <f>986.83*2</f>
        <v>1973.66</v>
      </c>
    </row>
    <row r="71" spans="1:3" s="11" customFormat="1" ht="20.100000000000001" customHeight="1">
      <c r="A71" s="15">
        <v>40</v>
      </c>
      <c r="B71" s="27" t="s">
        <v>75</v>
      </c>
      <c r="C71" s="25">
        <v>112768.07</v>
      </c>
    </row>
    <row r="72" spans="1:3" s="11" customFormat="1" ht="20.100000000000001" customHeight="1">
      <c r="A72" s="15">
        <v>41</v>
      </c>
      <c r="B72" s="27" t="s">
        <v>76</v>
      </c>
      <c r="C72" s="25">
        <v>360</v>
      </c>
    </row>
    <row r="73" spans="1:3" s="11" customFormat="1" ht="20.100000000000001" customHeight="1">
      <c r="A73" s="15">
        <v>42</v>
      </c>
      <c r="B73" s="27" t="s">
        <v>77</v>
      </c>
      <c r="C73" s="25">
        <v>104750.42</v>
      </c>
    </row>
    <row r="74" spans="1:3" s="11" customFormat="1" ht="20.100000000000001" customHeight="1">
      <c r="A74" s="15">
        <v>43</v>
      </c>
      <c r="B74" s="27" t="s">
        <v>78</v>
      </c>
      <c r="C74" s="25">
        <v>7830.25</v>
      </c>
    </row>
    <row r="75" spans="1:3" s="11" customFormat="1" ht="20.100000000000001" customHeight="1">
      <c r="A75" s="15">
        <v>44</v>
      </c>
      <c r="B75" s="27" t="s">
        <v>79</v>
      </c>
      <c r="C75" s="25">
        <f>11220+9979.2+15276</f>
        <v>36475.199999999997</v>
      </c>
    </row>
    <row r="76" spans="1:3" s="11" customFormat="1" ht="20.100000000000001" customHeight="1">
      <c r="A76" s="15">
        <v>45</v>
      </c>
      <c r="B76" s="27" t="s">
        <v>80</v>
      </c>
      <c r="C76" s="25">
        <v>20160</v>
      </c>
    </row>
    <row r="77" spans="1:3" s="11" customFormat="1" ht="20.100000000000001" customHeight="1">
      <c r="A77" s="15">
        <v>46</v>
      </c>
      <c r="B77" s="27" t="s">
        <v>81</v>
      </c>
      <c r="C77" s="25">
        <v>20000</v>
      </c>
    </row>
    <row r="78" spans="1:3" s="11" customFormat="1" ht="20.100000000000001" customHeight="1">
      <c r="A78" s="15">
        <v>47</v>
      </c>
      <c r="B78" s="27" t="s">
        <v>82</v>
      </c>
      <c r="C78" s="25">
        <v>30000</v>
      </c>
    </row>
    <row r="79" spans="1:3" s="11" customFormat="1" ht="20.100000000000001" customHeight="1">
      <c r="A79" s="15">
        <v>48</v>
      </c>
      <c r="B79" s="5"/>
      <c r="C79" s="16"/>
    </row>
    <row r="80" spans="1:3" s="11" customFormat="1" ht="20.100000000000001" customHeight="1">
      <c r="A80" s="15">
        <v>49</v>
      </c>
      <c r="B80" s="17"/>
      <c r="C80" s="18"/>
    </row>
    <row r="81" spans="1:3" s="11" customFormat="1" ht="20.100000000000001" customHeight="1">
      <c r="A81" s="15">
        <v>50</v>
      </c>
      <c r="B81" s="17"/>
      <c r="C81" s="18"/>
    </row>
    <row r="82" spans="1:3" ht="21" customHeight="1">
      <c r="A82" s="19"/>
      <c r="B82" s="9" t="s">
        <v>26</v>
      </c>
      <c r="C82" s="10">
        <f>SUM(C32:C81)</f>
        <v>1208986.6499999999</v>
      </c>
    </row>
    <row r="83" spans="1:3" ht="21" customHeight="1"/>
    <row r="84" spans="1:3" ht="21" customHeight="1">
      <c r="A84" s="20" t="s">
        <v>28</v>
      </c>
      <c r="B84" s="20"/>
      <c r="C84" s="20"/>
    </row>
    <row r="85" spans="1:3" ht="21" customHeight="1">
      <c r="A85" s="4">
        <v>1</v>
      </c>
      <c r="B85" s="5"/>
      <c r="C85" s="8"/>
    </row>
    <row r="86" spans="1:3" ht="21" customHeight="1">
      <c r="A86" s="4">
        <v>2</v>
      </c>
      <c r="B86" s="5"/>
      <c r="C86" s="8"/>
    </row>
    <row r="87" spans="1:3" ht="21" customHeight="1">
      <c r="A87" s="4">
        <v>3</v>
      </c>
      <c r="B87" s="5"/>
      <c r="C87" s="8"/>
    </row>
    <row r="88" spans="1:3" ht="21" customHeight="1">
      <c r="A88" s="4">
        <v>4</v>
      </c>
      <c r="B88" s="7"/>
      <c r="C88" s="8"/>
    </row>
    <row r="89" spans="1:3" ht="21" customHeight="1">
      <c r="A89" s="4">
        <v>5</v>
      </c>
      <c r="B89" s="7"/>
      <c r="C89" s="8"/>
    </row>
    <row r="90" spans="1:3" ht="21" customHeight="1">
      <c r="A90" s="4"/>
      <c r="B90" s="9" t="s">
        <v>26</v>
      </c>
      <c r="C90" s="12">
        <f>SUM(C85:C89)</f>
        <v>0</v>
      </c>
    </row>
    <row r="91" spans="1:3" ht="21" customHeight="1"/>
    <row r="92" spans="1:3" ht="21" customHeight="1">
      <c r="A92" s="20" t="s">
        <v>29</v>
      </c>
      <c r="B92" s="20"/>
      <c r="C92" s="20"/>
    </row>
    <row r="93" spans="1:3" ht="21" customHeight="1">
      <c r="A93" s="4">
        <v>1</v>
      </c>
      <c r="B93" s="7" t="s">
        <v>5</v>
      </c>
      <c r="C93" s="16">
        <v>751178.45</v>
      </c>
    </row>
    <row r="94" spans="1:3" ht="21" customHeight="1">
      <c r="A94" s="4">
        <v>2</v>
      </c>
      <c r="B94" s="7" t="s">
        <v>32</v>
      </c>
      <c r="C94" s="16">
        <v>1386153.6</v>
      </c>
    </row>
    <row r="95" spans="1:3" ht="21" customHeight="1">
      <c r="A95" s="4">
        <v>3</v>
      </c>
      <c r="B95" s="7"/>
      <c r="C95" s="6"/>
    </row>
    <row r="96" spans="1:3" ht="21" customHeight="1">
      <c r="A96" s="19"/>
      <c r="B96" s="9" t="s">
        <v>26</v>
      </c>
      <c r="C96" s="10">
        <f>SUM(C93:C95)</f>
        <v>2137332.0499999998</v>
      </c>
    </row>
    <row r="97" spans="1:3" ht="21" customHeight="1"/>
    <row r="98" spans="1:3" ht="21" customHeight="1">
      <c r="A98" s="20" t="s">
        <v>30</v>
      </c>
      <c r="B98" s="20"/>
      <c r="C98" s="20"/>
    </row>
    <row r="99" spans="1:3" ht="21" customHeight="1">
      <c r="A99" s="4">
        <v>1</v>
      </c>
      <c r="B99" s="5" t="s">
        <v>33</v>
      </c>
      <c r="C99" s="16">
        <v>298812.25</v>
      </c>
    </row>
    <row r="100" spans="1:3" ht="21" customHeight="1">
      <c r="A100" s="4">
        <v>2</v>
      </c>
      <c r="B100" s="5" t="s">
        <v>34</v>
      </c>
      <c r="C100" s="16">
        <v>452366.2</v>
      </c>
    </row>
    <row r="101" spans="1:3" ht="21" customHeight="1">
      <c r="A101" s="4">
        <v>3</v>
      </c>
      <c r="B101" s="5" t="s">
        <v>35</v>
      </c>
      <c r="C101" s="16">
        <v>370440</v>
      </c>
    </row>
    <row r="102" spans="1:3" ht="21" customHeight="1">
      <c r="A102" s="4">
        <v>4</v>
      </c>
      <c r="B102" s="5" t="s">
        <v>36</v>
      </c>
      <c r="C102" s="16">
        <v>1015713.6</v>
      </c>
    </row>
    <row r="103" spans="1:3" ht="21" customHeight="1">
      <c r="A103" s="4">
        <v>5</v>
      </c>
      <c r="B103" s="5"/>
      <c r="C103" s="16"/>
    </row>
    <row r="104" spans="1:3" ht="21" customHeight="1">
      <c r="A104" s="19"/>
      <c r="B104" s="9" t="s">
        <v>26</v>
      </c>
      <c r="C104" s="10">
        <f>SUM(C99:C103)</f>
        <v>2137332.0499999998</v>
      </c>
    </row>
    <row r="105" spans="1:3" ht="21" customHeight="1"/>
    <row r="106" spans="1:3" ht="21" customHeight="1"/>
    <row r="107" spans="1:3" ht="21" customHeight="1"/>
    <row r="108" spans="1:3" ht="21" customHeight="1"/>
    <row r="109" spans="1:3" ht="21" customHeight="1"/>
    <row r="110" spans="1:3" ht="21" customHeight="1"/>
    <row r="111" spans="1:3" ht="21" customHeight="1"/>
    <row r="112" spans="1:3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</sheetData>
  <mergeCells count="6">
    <mergeCell ref="A98:C98"/>
    <mergeCell ref="A1:C1"/>
    <mergeCell ref="A7:C7"/>
    <mergeCell ref="A31:C31"/>
    <mergeCell ref="A84:C84"/>
    <mergeCell ref="A92:C9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4:C5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4:C5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277</cp:revision>
  <cp:lastPrinted>2020-06-26T08:23:55Z</cp:lastPrinted>
  <dcterms:created xsi:type="dcterms:W3CDTF">2015-10-21T10:21:12Z</dcterms:created>
  <dcterms:modified xsi:type="dcterms:W3CDTF">2020-07-21T06:55:16Z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