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<sst xmlns="http://schemas.openxmlformats.org/spreadsheetml/2006/main" count="87" uniqueCount="81">
  <si>
    <t xml:space="preserve">IZVOD STANJA I PROMENA SREDSTAVA NA DAN  18.06.2020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</si>
  <si>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</si>
  <si>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</si>
  <si>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</si>
  <si>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</si>
  <si>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</si>
  <si>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</si>
  <si>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</si>
  <si>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</si>
  <si>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</si>
  <si>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</si>
  <si>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</si>
  <si>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</si>
  <si>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</si>
  <si>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</si>
  <si>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</si>
  <si>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</si>
  <si>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</si>
  <si>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</si>
  <si>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</si>
  <si>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</si>
  <si>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</si>
  <si>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</si>
  <si>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</si>
  <si>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</si>
  <si>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</si>
  <si>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</si>
  <si>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</si>
  <si>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ECOTRADE BG DOO NIS</t>
  </si>
  <si>
    <t xml:space="preserve">GOSPER</t>
  </si>
  <si>
    <t xml:space="preserve">MESSER-TEHNOGAS</t>
  </si>
  <si>
    <t xml:space="preserve">NOVA-GROSIS</t>
  </si>
  <si>
    <t xml:space="preserve">PHOENIX PHARMA DOO BEOGRAD</t>
  </si>
  <si>
    <t xml:space="preserve">SUPERLAB DOO</t>
  </si>
  <si>
    <t xml:space="preserve">ZU APOTEKA GALEN PHARM</t>
  </si>
  <si>
    <t xml:space="preserve">Auto Vasko, Niš</t>
  </si>
  <si>
    <t xml:space="preserve">DL com, Nis</t>
  </si>
  <si>
    <t xml:space="preserve">Dunav auto</t>
  </si>
  <si>
    <t xml:space="preserve">Elektronski fakultet</t>
  </si>
  <si>
    <t xml:space="preserve">Energo Pro -održ.centr.grej.</t>
  </si>
  <si>
    <t xml:space="preserve">Elmaks</t>
  </si>
  <si>
    <t xml:space="preserve">Eurodeal</t>
  </si>
  <si>
    <t xml:space="preserve">Heart</t>
  </si>
  <si>
    <t xml:space="preserve">Ika trade</t>
  </si>
  <si>
    <t xml:space="preserve">M&amp;G elektronik</t>
  </si>
  <si>
    <t xml:space="preserve">Mikops</t>
  </si>
  <si>
    <t xml:space="preserve">Nataly drogerija</t>
  </si>
  <si>
    <t xml:space="preserve">Ninovic Co</t>
  </si>
  <si>
    <t xml:space="preserve">Nisauto grupa</t>
  </si>
  <si>
    <t xml:space="preserve">Novica promet</t>
  </si>
  <si>
    <t xml:space="preserve">Posed plus</t>
  </si>
  <si>
    <t xml:space="preserve">Rincha agency</t>
  </si>
  <si>
    <t xml:space="preserve">SBB</t>
  </si>
  <si>
    <t xml:space="preserve">Servis PIN</t>
  </si>
  <si>
    <t xml:space="preserve">Telekom fiksni</t>
  </si>
  <si>
    <t xml:space="preserve">Telekom internet</t>
  </si>
  <si>
    <t xml:space="preserve">Telenor  , Beograd</t>
  </si>
  <si>
    <t xml:space="preserve">Tehnoniš</t>
  </si>
  <si>
    <t xml:space="preserve">Tekstko</t>
  </si>
  <si>
    <t xml:space="preserve">Termo komerc</t>
  </si>
  <si>
    <t xml:space="preserve">Vegohem</t>
  </si>
  <si>
    <t xml:space="preserve">Vinprom</t>
  </si>
  <si>
    <t xml:space="preserve">Univerzitet Kragujevac</t>
  </si>
  <si>
    <t xml:space="preserve">Vulkanizer Boki</t>
  </si>
  <si>
    <t xml:space="preserve">Wiener stadtische osiguranje</t>
  </si>
  <si>
    <t xml:space="preserve">Woby haus</t>
  </si>
  <si>
    <t xml:space="preserve">Albatros</t>
  </si>
  <si>
    <t xml:space="preserve">Ecotrade</t>
  </si>
  <si>
    <t xml:space="preserve">Phoenix pharma</t>
  </si>
  <si>
    <t xml:space="preserve">Yumis</t>
  </si>
  <si>
    <t xml:space="preserve">Neo Yu dent</t>
  </si>
  <si>
    <t xml:space="preserve">Ortodent Niš</t>
  </si>
  <si>
    <t xml:space="preserve">Vetmetal</t>
  </si>
  <si>
    <t xml:space="preserve">Medipro international</t>
  </si>
  <si>
    <t xml:space="preserve">Sinofarm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</si>
  <si>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</si>
  <si>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</si>
  <si>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</si>
  <si>
    <t xml:space="preserve">Farmalogist</t>
  </si>
  <si>
    <t xml:space="preserve">Pharma swiss</t>
  </si>
  <si>
    <t xml:space="preserve">Adoc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</si>
</sst>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@"/>
    <numFmt numFmtId="168" formatCode="#,###.00"/>
  </numFmts>
  <fonts count="28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7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7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87" colorId="64" zoomScale="100" zoomScaleNormal="100" zoomScalePageLayoutView="100" workbookViewId="0">
      <selection pane="topLeft" activeCell="A98" activeCellId="0" sqref="A98"/>
    </sheetView>
  </sheetViews>
  <sheetFormatPr defaultColWidth="7.9921875" defaultRowHeight="15.8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34554183.43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3294432.18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1406074.37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32665825.62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 t="n">
        <v>592027.86</v>
      </c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 t="n">
        <v>756402.22</v>
      </c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 t="n">
        <v>383916.67</v>
      </c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4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  <c r="D18" s="14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 t="n">
        <v>50858.64</v>
      </c>
    </row>
    <row r="24" customFormat="false" ht="20.1" hidden="false" customHeight="true" outlineLevel="0" collapsed="false">
      <c r="A24" s="5" t="n">
        <v>17</v>
      </c>
      <c r="B24" s="8" t="s">
        <v>22</v>
      </c>
      <c r="C24" s="9" t="n">
        <v>12626.73</v>
      </c>
    </row>
    <row r="25" customFormat="false" ht="20.1" hidden="false" customHeight="true" outlineLevel="0" collapsed="false">
      <c r="A25" s="5" t="n">
        <v>18</v>
      </c>
      <c r="B25" s="8" t="s">
        <v>23</v>
      </c>
      <c r="C25" s="9"/>
      <c r="D25" s="15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 t="n">
        <f aca="false">206345.26+0.43</f>
        <v>206345.69</v>
      </c>
      <c r="D27" s="15"/>
    </row>
    <row r="28" s="12" customFormat="true" ht="20.1" hidden="false" customHeight="true" outlineLevel="0" collapsed="false">
      <c r="A28" s="5"/>
      <c r="B28" s="10" t="s">
        <v>26</v>
      </c>
      <c r="C28" s="16" t="n">
        <f aca="false">SUM(C8:C27)</f>
        <v>2002177.81</v>
      </c>
      <c r="D28" s="17"/>
      <c r="AMJ28" s="0"/>
    </row>
    <row r="29" s="12" customFormat="true" ht="20.1" hidden="false" customHeight="true" outlineLevel="0" collapsed="false">
      <c r="B29" s="18"/>
      <c r="C29" s="19"/>
      <c r="AMJ29" s="0"/>
    </row>
    <row r="30" s="12" customFormat="true" ht="20.1" hidden="false" customHeight="true" outlineLevel="0" collapsed="false">
      <c r="A30" s="4" t="s">
        <v>27</v>
      </c>
      <c r="B30" s="4"/>
      <c r="C30" s="4"/>
      <c r="AMJ30" s="0"/>
    </row>
    <row r="31" s="12" customFormat="true" ht="20.1" hidden="false" customHeight="true" outlineLevel="0" collapsed="false">
      <c r="A31" s="20" t="n">
        <v>1</v>
      </c>
      <c r="B31" s="21" t="s">
        <v>28</v>
      </c>
      <c r="C31" s="22" t="n">
        <v>175189.24</v>
      </c>
      <c r="AMJ31" s="0"/>
    </row>
    <row r="32" s="12" customFormat="true" ht="20.1" hidden="false" customHeight="true" outlineLevel="0" collapsed="false">
      <c r="A32" s="20" t="n">
        <v>2</v>
      </c>
      <c r="B32" s="21" t="s">
        <v>29</v>
      </c>
      <c r="C32" s="23" t="n">
        <v>76219.2</v>
      </c>
      <c r="AMJ32" s="0"/>
    </row>
    <row r="33" s="12" customFormat="true" ht="20.1" hidden="false" customHeight="true" outlineLevel="0" collapsed="false">
      <c r="A33" s="20" t="n">
        <v>3</v>
      </c>
      <c r="B33" s="21" t="s">
        <v>30</v>
      </c>
      <c r="C33" s="23" t="n">
        <v>552.75</v>
      </c>
      <c r="AMJ33" s="0"/>
    </row>
    <row r="34" s="12" customFormat="true" ht="20.1" hidden="false" customHeight="true" outlineLevel="0" collapsed="false">
      <c r="A34" s="20" t="n">
        <v>4</v>
      </c>
      <c r="B34" s="21" t="s">
        <v>31</v>
      </c>
      <c r="C34" s="23" t="n">
        <v>3168</v>
      </c>
      <c r="AMJ34" s="0"/>
    </row>
    <row r="35" s="12" customFormat="true" ht="20.1" hidden="false" customHeight="true" outlineLevel="0" collapsed="false">
      <c r="A35" s="20" t="n">
        <v>5</v>
      </c>
      <c r="B35" s="21" t="s">
        <v>32</v>
      </c>
      <c r="C35" s="23" t="n">
        <v>18106.67</v>
      </c>
      <c r="AMJ35" s="0"/>
    </row>
    <row r="36" s="12" customFormat="true" ht="20.1" hidden="false" customHeight="true" outlineLevel="0" collapsed="false">
      <c r="A36" s="20" t="n">
        <v>6</v>
      </c>
      <c r="B36" s="21" t="s">
        <v>33</v>
      </c>
      <c r="C36" s="23" t="n">
        <v>6960</v>
      </c>
      <c r="AMJ36" s="0"/>
    </row>
    <row r="37" s="12" customFormat="true" ht="20.1" hidden="false" customHeight="true" outlineLevel="0" collapsed="false">
      <c r="A37" s="20" t="n">
        <v>7</v>
      </c>
      <c r="B37" s="21" t="s">
        <v>34</v>
      </c>
      <c r="C37" s="23" t="n">
        <v>311832</v>
      </c>
      <c r="AMJ37" s="0"/>
    </row>
    <row r="38" s="12" customFormat="true" ht="20.1" hidden="false" customHeight="true" outlineLevel="0" collapsed="false">
      <c r="A38" s="20" t="n">
        <v>8</v>
      </c>
      <c r="B38" s="8" t="s">
        <v>35</v>
      </c>
      <c r="C38" s="24" t="n">
        <v>70000</v>
      </c>
      <c r="AMJ38" s="0"/>
    </row>
    <row r="39" s="12" customFormat="true" ht="20.1" hidden="false" customHeight="true" outlineLevel="0" collapsed="false">
      <c r="A39" s="20" t="n">
        <v>9</v>
      </c>
      <c r="B39" s="8" t="s">
        <v>36</v>
      </c>
      <c r="C39" s="24" t="n">
        <v>15000</v>
      </c>
      <c r="AMJ39" s="0"/>
    </row>
    <row r="40" s="12" customFormat="true" ht="20.1" hidden="false" customHeight="true" outlineLevel="0" collapsed="false">
      <c r="A40" s="20" t="n">
        <v>10</v>
      </c>
      <c r="B40" s="8" t="s">
        <v>37</v>
      </c>
      <c r="C40" s="24" t="n">
        <v>19950</v>
      </c>
      <c r="AMJ40" s="0"/>
    </row>
    <row r="41" s="12" customFormat="true" ht="20.1" hidden="false" customHeight="true" outlineLevel="0" collapsed="false">
      <c r="A41" s="20" t="n">
        <v>11</v>
      </c>
      <c r="B41" s="8" t="s">
        <v>38</v>
      </c>
      <c r="C41" s="24" t="n">
        <v>35251.26</v>
      </c>
      <c r="AMJ41" s="0"/>
    </row>
    <row r="42" s="12" customFormat="true" ht="20.1" hidden="false" customHeight="true" outlineLevel="0" collapsed="false">
      <c r="A42" s="20" t="n">
        <v>12</v>
      </c>
      <c r="B42" s="25" t="s">
        <v>39</v>
      </c>
      <c r="C42" s="26" t="n">
        <v>20000</v>
      </c>
      <c r="AMJ42" s="0"/>
    </row>
    <row r="43" s="12" customFormat="true" ht="20.1" hidden="false" customHeight="true" outlineLevel="0" collapsed="false">
      <c r="A43" s="20" t="n">
        <v>13</v>
      </c>
      <c r="B43" s="25" t="s">
        <v>40</v>
      </c>
      <c r="C43" s="26" t="n">
        <v>19823.52</v>
      </c>
      <c r="AMJ43" s="0"/>
    </row>
    <row r="44" s="12" customFormat="true" ht="20.1" hidden="false" customHeight="true" outlineLevel="0" collapsed="false">
      <c r="A44" s="20" t="n">
        <v>14</v>
      </c>
      <c r="B44" s="25" t="s">
        <v>41</v>
      </c>
      <c r="C44" s="26" t="n">
        <v>1209.98</v>
      </c>
      <c r="AMJ44" s="0"/>
    </row>
    <row r="45" s="12" customFormat="true" ht="20.1" hidden="false" customHeight="true" outlineLevel="0" collapsed="false">
      <c r="A45" s="20" t="n">
        <v>15</v>
      </c>
      <c r="B45" s="25" t="s">
        <v>42</v>
      </c>
      <c r="C45" s="26" t="n">
        <v>9000</v>
      </c>
      <c r="AMJ45" s="0"/>
    </row>
    <row r="46" s="12" customFormat="true" ht="20.1" hidden="false" customHeight="true" outlineLevel="0" collapsed="false">
      <c r="A46" s="20" t="n">
        <v>16</v>
      </c>
      <c r="B46" s="25" t="s">
        <v>43</v>
      </c>
      <c r="C46" s="26" t="n">
        <v>14760</v>
      </c>
      <c r="AMJ46" s="0"/>
    </row>
    <row r="47" s="12" customFormat="true" ht="20.1" hidden="false" customHeight="true" outlineLevel="0" collapsed="false">
      <c r="A47" s="20" t="n">
        <v>17</v>
      </c>
      <c r="B47" s="25" t="s">
        <v>44</v>
      </c>
      <c r="C47" s="27" t="n">
        <v>1296</v>
      </c>
      <c r="AMJ47" s="0"/>
    </row>
    <row r="48" s="12" customFormat="true" ht="20.1" hidden="false" customHeight="true" outlineLevel="0" collapsed="false">
      <c r="A48" s="20" t="n">
        <v>18</v>
      </c>
      <c r="B48" s="25" t="s">
        <v>45</v>
      </c>
      <c r="C48" s="26" t="n">
        <v>9244.8</v>
      </c>
      <c r="AMJ48" s="0"/>
    </row>
    <row r="49" s="12" customFormat="true" ht="20.1" hidden="false" customHeight="true" outlineLevel="0" collapsed="false">
      <c r="A49" s="20" t="n">
        <v>19</v>
      </c>
      <c r="B49" s="25" t="s">
        <v>46</v>
      </c>
      <c r="C49" s="28" t="n">
        <v>50124</v>
      </c>
      <c r="AMJ49" s="0"/>
    </row>
    <row r="50" s="12" customFormat="true" ht="20.1" hidden="false" customHeight="true" outlineLevel="0" collapsed="false">
      <c r="A50" s="20" t="n">
        <v>20</v>
      </c>
      <c r="B50" s="25" t="s">
        <v>47</v>
      </c>
      <c r="C50" s="29" t="n">
        <v>11760</v>
      </c>
      <c r="AMJ50" s="0"/>
    </row>
    <row r="51" s="12" customFormat="true" ht="20.1" hidden="false" customHeight="true" outlineLevel="0" collapsed="false">
      <c r="A51" s="20" t="n">
        <v>21</v>
      </c>
      <c r="B51" s="25" t="s">
        <v>48</v>
      </c>
      <c r="C51" s="29" t="n">
        <v>10020</v>
      </c>
      <c r="AMJ51" s="0"/>
    </row>
    <row r="52" s="12" customFormat="true" ht="20.1" hidden="false" customHeight="true" outlineLevel="0" collapsed="false">
      <c r="A52" s="20" t="n">
        <v>22</v>
      </c>
      <c r="B52" s="25" t="s">
        <v>49</v>
      </c>
      <c r="C52" s="27" t="n">
        <v>8496</v>
      </c>
      <c r="AMJ52" s="0"/>
    </row>
    <row r="53" s="12" customFormat="true" ht="20.1" hidden="false" customHeight="true" outlineLevel="0" collapsed="false">
      <c r="A53" s="20" t="n">
        <v>23</v>
      </c>
      <c r="B53" s="25" t="s">
        <v>50</v>
      </c>
      <c r="C53" s="26" t="n">
        <v>19400</v>
      </c>
      <c r="AMJ53" s="0"/>
    </row>
    <row r="54" s="12" customFormat="true" ht="20.1" hidden="false" customHeight="true" outlineLevel="0" collapsed="false">
      <c r="A54" s="20" t="n">
        <v>24</v>
      </c>
      <c r="B54" s="25" t="s">
        <v>51</v>
      </c>
      <c r="C54" s="26" t="n">
        <v>15000</v>
      </c>
      <c r="AMJ54" s="0"/>
    </row>
    <row r="55" s="12" customFormat="true" ht="20.1" hidden="false" customHeight="true" outlineLevel="0" collapsed="false">
      <c r="A55" s="20" t="n">
        <v>25</v>
      </c>
      <c r="B55" s="25" t="s">
        <v>52</v>
      </c>
      <c r="C55" s="29" t="n">
        <v>6120</v>
      </c>
      <c r="AMJ55" s="0"/>
    </row>
    <row r="56" s="12" customFormat="true" ht="20.1" hidden="false" customHeight="true" outlineLevel="0" collapsed="false">
      <c r="A56" s="20" t="n">
        <v>26</v>
      </c>
      <c r="B56" s="25" t="s">
        <v>53</v>
      </c>
      <c r="C56" s="29" t="n">
        <v>14000</v>
      </c>
      <c r="AMJ56" s="0"/>
    </row>
    <row r="57" s="12" customFormat="true" ht="20.1" hidden="false" customHeight="true" outlineLevel="0" collapsed="false">
      <c r="A57" s="20" t="n">
        <v>27</v>
      </c>
      <c r="B57" s="25" t="s">
        <v>54</v>
      </c>
      <c r="C57" s="29" t="n">
        <v>105566.93</v>
      </c>
      <c r="AMJ57" s="0"/>
    </row>
    <row r="58" s="12" customFormat="true" ht="20.1" hidden="false" customHeight="true" outlineLevel="0" collapsed="false">
      <c r="A58" s="20" t="n">
        <v>28</v>
      </c>
      <c r="B58" s="25" t="s">
        <v>55</v>
      </c>
      <c r="C58" s="29" t="n">
        <v>114352.21</v>
      </c>
      <c r="AMJ58" s="0"/>
    </row>
    <row r="59" s="12" customFormat="true" ht="20.1" hidden="false" customHeight="true" outlineLevel="0" collapsed="false">
      <c r="A59" s="20" t="n">
        <v>29</v>
      </c>
      <c r="B59" s="25" t="s">
        <v>56</v>
      </c>
      <c r="C59" s="29" t="n">
        <f aca="false">53016.09+53820+12</f>
        <v>106848.09</v>
      </c>
      <c r="AMJ59" s="0"/>
    </row>
    <row r="60" s="12" customFormat="true" ht="20.1" hidden="false" customHeight="true" outlineLevel="0" collapsed="false">
      <c r="A60" s="20" t="n">
        <v>30</v>
      </c>
      <c r="B60" s="25" t="s">
        <v>57</v>
      </c>
      <c r="C60" s="29" t="n">
        <v>4575</v>
      </c>
      <c r="AMJ60" s="0"/>
    </row>
    <row r="61" s="12" customFormat="true" ht="20.1" hidden="false" customHeight="true" outlineLevel="0" collapsed="false">
      <c r="A61" s="20" t="n">
        <v>31</v>
      </c>
      <c r="B61" s="25" t="s">
        <v>58</v>
      </c>
      <c r="C61" s="29" t="n">
        <v>30000</v>
      </c>
      <c r="AMJ61" s="0"/>
    </row>
    <row r="62" s="12" customFormat="true" ht="20.1" hidden="false" customHeight="true" outlineLevel="0" collapsed="false">
      <c r="A62" s="20" t="n">
        <v>32</v>
      </c>
      <c r="B62" s="25" t="s">
        <v>59</v>
      </c>
      <c r="C62" s="29" t="n">
        <v>34406.4</v>
      </c>
      <c r="AMJ62" s="0"/>
    </row>
    <row r="63" s="12" customFormat="true" ht="20.1" hidden="false" customHeight="true" outlineLevel="0" collapsed="false">
      <c r="A63" s="20" t="n">
        <v>33</v>
      </c>
      <c r="B63" s="25" t="s">
        <v>60</v>
      </c>
      <c r="C63" s="29" t="n">
        <v>22275.6</v>
      </c>
      <c r="AMJ63" s="0"/>
    </row>
    <row r="64" s="12" customFormat="true" ht="20.1" hidden="false" customHeight="true" outlineLevel="0" collapsed="false">
      <c r="A64" s="20" t="n">
        <v>34</v>
      </c>
      <c r="B64" s="25" t="s">
        <v>61</v>
      </c>
      <c r="C64" s="29" t="n">
        <f aca="false">49646.64+0.429</f>
        <v>49647.069</v>
      </c>
      <c r="AMJ64" s="0"/>
    </row>
    <row r="65" s="12" customFormat="true" ht="20.1" hidden="false" customHeight="true" outlineLevel="0" collapsed="false">
      <c r="A65" s="20" t="n">
        <v>35</v>
      </c>
      <c r="B65" s="25" t="s">
        <v>62</v>
      </c>
      <c r="C65" s="26" t="n">
        <v>100000</v>
      </c>
      <c r="AMJ65" s="0"/>
    </row>
    <row r="66" s="12" customFormat="true" ht="20.1" hidden="false" customHeight="true" outlineLevel="0" collapsed="false">
      <c r="A66" s="20" t="n">
        <v>36</v>
      </c>
      <c r="B66" s="25" t="s">
        <v>63</v>
      </c>
      <c r="C66" s="26" t="n">
        <v>22000</v>
      </c>
      <c r="AMJ66" s="0"/>
    </row>
    <row r="67" s="12" customFormat="true" ht="20.1" hidden="false" customHeight="true" outlineLevel="0" collapsed="false">
      <c r="A67" s="20" t="n">
        <v>37</v>
      </c>
      <c r="B67" s="25" t="s">
        <v>64</v>
      </c>
      <c r="C67" s="26" t="n">
        <v>20000</v>
      </c>
      <c r="AMJ67" s="0"/>
    </row>
    <row r="68" s="12" customFormat="true" ht="20.1" hidden="false" customHeight="true" outlineLevel="0" collapsed="false">
      <c r="A68" s="20" t="n">
        <v>38</v>
      </c>
      <c r="B68" s="25" t="s">
        <v>65</v>
      </c>
      <c r="C68" s="29" t="n">
        <v>2621.05</v>
      </c>
      <c r="AMJ68" s="0"/>
    </row>
    <row r="69" s="12" customFormat="true" ht="20.1" hidden="false" customHeight="true" outlineLevel="0" collapsed="false">
      <c r="A69" s="20" t="n">
        <v>39</v>
      </c>
      <c r="B69" s="30" t="s">
        <v>66</v>
      </c>
      <c r="C69" s="31" t="n">
        <v>77160</v>
      </c>
      <c r="AMJ69" s="0"/>
    </row>
    <row r="70" s="12" customFormat="true" ht="20.1" hidden="false" customHeight="true" outlineLevel="0" collapsed="false">
      <c r="A70" s="20" t="n">
        <v>40</v>
      </c>
      <c r="B70" s="30" t="s">
        <v>67</v>
      </c>
      <c r="C70" s="26" t="n">
        <v>12966.8</v>
      </c>
      <c r="AMJ70" s="0"/>
    </row>
    <row r="71" s="12" customFormat="true" ht="20.1" hidden="false" customHeight="true" outlineLevel="0" collapsed="false">
      <c r="A71" s="20" t="n">
        <v>41</v>
      </c>
      <c r="B71" s="30" t="s">
        <v>68</v>
      </c>
      <c r="C71" s="31" t="n">
        <v>33323.4</v>
      </c>
      <c r="AMJ71" s="0"/>
    </row>
    <row r="72" s="12" customFormat="true" ht="20.1" hidden="false" customHeight="true" outlineLevel="0" collapsed="false">
      <c r="A72" s="20" t="n">
        <v>42</v>
      </c>
      <c r="B72" s="30" t="s">
        <v>69</v>
      </c>
      <c r="C72" s="31" t="n">
        <v>5760</v>
      </c>
      <c r="AMJ72" s="0"/>
    </row>
    <row r="73" s="12" customFormat="true" ht="20.1" hidden="false" customHeight="true" outlineLevel="0" collapsed="false">
      <c r="A73" s="20" t="n">
        <v>43</v>
      </c>
      <c r="B73" s="30" t="s">
        <v>70</v>
      </c>
      <c r="C73" s="26" t="n">
        <v>103932</v>
      </c>
      <c r="AMJ73" s="0"/>
    </row>
    <row r="74" s="12" customFormat="true" ht="20.1" hidden="false" customHeight="true" outlineLevel="0" collapsed="false">
      <c r="A74" s="20" t="n">
        <v>44</v>
      </c>
      <c r="B74" s="30" t="s">
        <v>71</v>
      </c>
      <c r="C74" s="26" t="n">
        <v>51156</v>
      </c>
      <c r="AMJ74" s="0"/>
    </row>
    <row r="75" s="12" customFormat="true" ht="20.1" hidden="false" customHeight="true" outlineLevel="0" collapsed="false">
      <c r="A75" s="20" t="n">
        <v>45</v>
      </c>
      <c r="B75" s="30" t="s">
        <v>72</v>
      </c>
      <c r="C75" s="26" t="n">
        <v>59763.6</v>
      </c>
      <c r="AMJ75" s="0"/>
    </row>
    <row r="76" s="12" customFormat="true" ht="20.1" hidden="false" customHeight="true" outlineLevel="0" collapsed="false">
      <c r="A76" s="20" t="n">
        <v>46</v>
      </c>
      <c r="B76" s="30" t="s">
        <v>73</v>
      </c>
      <c r="C76" s="31" t="n">
        <v>37154.87</v>
      </c>
      <c r="AMJ76" s="0"/>
    </row>
    <row r="77" s="12" customFormat="true" ht="20.1" hidden="false" customHeight="true" outlineLevel="0" collapsed="false">
      <c r="A77" s="20" t="n">
        <v>47</v>
      </c>
      <c r="B77" s="32" t="s">
        <v>74</v>
      </c>
      <c r="C77" s="31" t="n">
        <v>2700</v>
      </c>
      <c r="AMJ77" s="0"/>
    </row>
    <row r="78" customFormat="false" ht="21" hidden="false" customHeight="true" outlineLevel="0" collapsed="false">
      <c r="A78" s="33"/>
      <c r="B78" s="10" t="s">
        <v>26</v>
      </c>
      <c r="C78" s="11" t="n">
        <f aca="false">SUM(C31:C77)</f>
        <v>1938692.439</v>
      </c>
      <c r="D78" s="15"/>
    </row>
    <row r="79" customFormat="false" ht="21" hidden="false" customHeight="true" outlineLevel="0" collapsed="false"/>
    <row r="80" customFormat="false" ht="21" hidden="false" customHeight="true" outlineLevel="0" collapsed="false">
      <c r="A80" s="4" t="s">
        <v>75</v>
      </c>
      <c r="B80" s="4"/>
      <c r="C80" s="4"/>
    </row>
    <row r="81" customFormat="false" ht="21" hidden="false" customHeight="true" outlineLevel="0" collapsed="false">
      <c r="A81" s="5" t="n">
        <v>1</v>
      </c>
      <c r="B81" s="6"/>
      <c r="C81" s="9"/>
    </row>
    <row r="82" customFormat="false" ht="21" hidden="false" customHeight="true" outlineLevel="0" collapsed="false">
      <c r="A82" s="5" t="n">
        <v>2</v>
      </c>
      <c r="B82" s="6"/>
      <c r="C82" s="9"/>
    </row>
    <row r="83" customFormat="false" ht="21" hidden="false" customHeight="true" outlineLevel="0" collapsed="false">
      <c r="A83" s="5" t="n">
        <v>3</v>
      </c>
      <c r="B83" s="6"/>
      <c r="C83" s="9"/>
    </row>
    <row r="84" customFormat="false" ht="21" hidden="false" customHeight="true" outlineLevel="0" collapsed="false">
      <c r="A84" s="5" t="n">
        <v>4</v>
      </c>
      <c r="B84" s="8"/>
      <c r="C84" s="9"/>
    </row>
    <row r="85" customFormat="false" ht="21" hidden="false" customHeight="true" outlineLevel="0" collapsed="false">
      <c r="A85" s="5" t="n">
        <v>5</v>
      </c>
      <c r="B85" s="8"/>
      <c r="C85" s="9"/>
    </row>
    <row r="86" customFormat="false" ht="21" hidden="false" customHeight="true" outlineLevel="0" collapsed="false">
      <c r="A86" s="5"/>
      <c r="B86" s="10" t="s">
        <v>26</v>
      </c>
      <c r="C86" s="16" t="n">
        <f aca="false">SUM(C81:C85)</f>
        <v>0</v>
      </c>
    </row>
    <row r="87" customFormat="false" ht="21" hidden="false" customHeight="true" outlineLevel="0" collapsed="false"/>
    <row r="88" customFormat="false" ht="21" hidden="false" customHeight="true" outlineLevel="0" collapsed="false">
      <c r="A88" s="4" t="s">
        <v>76</v>
      </c>
      <c r="B88" s="4"/>
      <c r="C88" s="4"/>
    </row>
    <row r="89" customFormat="false" ht="21" hidden="false" customHeight="true" outlineLevel="0" collapsed="false">
      <c r="A89" s="5" t="n">
        <v>1</v>
      </c>
      <c r="B89" s="6" t="s">
        <v>6</v>
      </c>
      <c r="C89" s="34" t="n">
        <v>528252.23</v>
      </c>
    </row>
    <row r="90" customFormat="false" ht="21" hidden="false" customHeight="true" outlineLevel="0" collapsed="false">
      <c r="A90" s="5" t="n">
        <v>2</v>
      </c>
      <c r="B90" s="8" t="s">
        <v>19</v>
      </c>
      <c r="C90" s="34" t="n">
        <v>764002.14</v>
      </c>
    </row>
    <row r="91" customFormat="false" ht="21" hidden="false" customHeight="true" outlineLevel="0" collapsed="false">
      <c r="A91" s="5" t="n">
        <v>3</v>
      </c>
      <c r="B91" s="8"/>
      <c r="C91" s="7"/>
    </row>
    <row r="92" customFormat="false" ht="21" hidden="false" customHeight="true" outlineLevel="0" collapsed="false">
      <c r="A92" s="33"/>
      <c r="B92" s="10" t="s">
        <v>26</v>
      </c>
      <c r="C92" s="11" t="n">
        <f aca="false">SUM(C89:C91)</f>
        <v>1292254.37</v>
      </c>
    </row>
    <row r="93" customFormat="false" ht="21" hidden="false" customHeight="true" outlineLevel="0" collapsed="false"/>
    <row r="94" customFormat="false" ht="21" hidden="false" customHeight="true" outlineLevel="0" collapsed="false">
      <c r="A94" s="4" t="s">
        <v>77</v>
      </c>
      <c r="B94" s="4"/>
      <c r="C94" s="4"/>
    </row>
    <row r="95" customFormat="false" ht="21" hidden="false" customHeight="true" outlineLevel="0" collapsed="false">
      <c r="A95" s="5" t="n">
        <v>1</v>
      </c>
      <c r="B95" s="6" t="s">
        <v>78</v>
      </c>
      <c r="C95" s="34" t="n">
        <v>520529.68</v>
      </c>
    </row>
    <row r="96" customFormat="false" ht="21" hidden="false" customHeight="true" outlineLevel="0" collapsed="false">
      <c r="A96" s="5" t="n">
        <v>2</v>
      </c>
      <c r="B96" s="6" t="s">
        <v>79</v>
      </c>
      <c r="C96" s="34" t="n">
        <f aca="false">254667.38+509334.76</f>
        <v>764002.14</v>
      </c>
      <c r="D96" s="15"/>
    </row>
    <row r="97" customFormat="false" ht="21" hidden="false" customHeight="true" outlineLevel="0" collapsed="false">
      <c r="A97" s="5" t="n">
        <v>3</v>
      </c>
      <c r="B97" s="6" t="s">
        <v>80</v>
      </c>
      <c r="C97" s="34" t="n">
        <f aca="false">5200.8+2521.75</f>
        <v>7722.55</v>
      </c>
    </row>
    <row r="98" customFormat="false" ht="21" hidden="false" customHeight="true" outlineLevel="0" collapsed="false">
      <c r="A98" s="33"/>
      <c r="B98" s="10" t="s">
        <v>26</v>
      </c>
      <c r="C98" s="11" t="n">
        <f aca="false">SUM(C95:C97)</f>
        <v>1292254.37</v>
      </c>
    </row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0:C30"/>
    <mergeCell ref="A80:C80"/>
    <mergeCell ref="A88:C88"/>
    <mergeCell ref="A94:C9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1426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2020-06-19T11:01:29Z</dcterms:modified>
  <cp:revision>260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