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<sst xmlns="http://schemas.openxmlformats.org/spreadsheetml/2006/main" count="87" uniqueCount="82">
  <si>
    <t xml:space="preserve">IZVOD STANJA I PROMENA SREDSTAVA NA DAN  22.05.2020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</si>
  <si>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</si>
  <si>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</si>
  <si>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</si>
  <si>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</si>
  <si>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</si>
  <si>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</si>
  <si>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</si>
  <si>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</si>
  <si>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</si>
  <si>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</si>
  <si>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</si>
  <si>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</si>
  <si>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</si>
  <si>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</si>
  <si>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</si>
  <si>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</si>
  <si>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</si>
  <si>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</si>
  <si>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</si>
  <si>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</si>
  <si>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</si>
  <si>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</si>
  <si>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</si>
  <si>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</si>
  <si>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</si>
  <si>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Albatros</t>
  </si>
  <si>
    <t xml:space="preserve">Ecotrade</t>
  </si>
  <si>
    <t xml:space="preserve">Yumis</t>
  </si>
  <si>
    <t xml:space="preserve">Neo Yu dent</t>
  </si>
  <si>
    <t xml:space="preserve">Ortodent Niš</t>
  </si>
  <si>
    <t xml:space="preserve">Vetmetal-16</t>
  </si>
  <si>
    <t xml:space="preserve">Medipro international</t>
  </si>
  <si>
    <t xml:space="preserve">Standard</t>
  </si>
  <si>
    <t xml:space="preserve">Trade promet</t>
  </si>
  <si>
    <t xml:space="preserve">Laviefarm</t>
  </si>
  <si>
    <t xml:space="preserve">Art 55 galerija</t>
  </si>
  <si>
    <t xml:space="preserve">Auto Vasko</t>
  </si>
  <si>
    <t xml:space="preserve">Boss print</t>
  </si>
  <si>
    <t xml:space="preserve">Vegohem</t>
  </si>
  <si>
    <t xml:space="preserve">Vinprom</t>
  </si>
  <si>
    <t xml:space="preserve">Dunav osiguranje</t>
  </si>
  <si>
    <t xml:space="preserve">Elektra-održ.centr.grej.</t>
  </si>
  <si>
    <t xml:space="preserve">Elektronski fakultet</t>
  </si>
  <si>
    <t xml:space="preserve">Elmaks</t>
  </si>
  <si>
    <t xml:space="preserve">Eurodeal</t>
  </si>
  <si>
    <t xml:space="preserve">FMC Consulting</t>
  </si>
  <si>
    <t xml:space="preserve">Grmec promet</t>
  </si>
  <si>
    <t xml:space="preserve">Investfarm Impex</t>
  </si>
  <si>
    <t xml:space="preserve">Jakov sistem</t>
  </si>
  <si>
    <t xml:space="preserve">JKP Nišstan</t>
  </si>
  <si>
    <t xml:space="preserve">JKP Naissus kanalizacija</t>
  </si>
  <si>
    <t xml:space="preserve">JP Posta dopl marke</t>
  </si>
  <si>
    <t xml:space="preserve">Keeptank</t>
  </si>
  <si>
    <t xml:space="preserve">Medium</t>
  </si>
  <si>
    <t xml:space="preserve">M&amp;G elektronik</t>
  </si>
  <si>
    <t xml:space="preserve">Mi kops</t>
  </si>
  <si>
    <t xml:space="preserve">Nataly drogerija</t>
  </si>
  <si>
    <t xml:space="preserve">SBB</t>
  </si>
  <si>
    <t xml:space="preserve">Termo komerc</t>
  </si>
  <si>
    <t xml:space="preserve">Telekom UAN</t>
  </si>
  <si>
    <t xml:space="preserve">Telekom fiksni</t>
  </si>
  <si>
    <t xml:space="preserve">Tekstko</t>
  </si>
  <si>
    <t xml:space="preserve">Kanc.materijal</t>
  </si>
  <si>
    <t xml:space="preserve">APOTEKA NIS (TENDER)</t>
  </si>
  <si>
    <t xml:space="preserve">ECOTRADE BG DOO NIS</t>
  </si>
  <si>
    <t xml:space="preserve">GALENIKA PHARMACIA</t>
  </si>
  <si>
    <t xml:space="preserve">GOSPER</t>
  </si>
  <si>
    <t xml:space="preserve">MESSER-TEHNOGAS</t>
  </si>
  <si>
    <t xml:space="preserve">NOVA-GROSIS</t>
  </si>
  <si>
    <t xml:space="preserve">NOVITET</t>
  </si>
  <si>
    <t xml:space="preserve">PHOENIX PHARMA DOO BEOGRAD</t>
  </si>
  <si>
    <t xml:space="preserve">RIVALTEX</t>
  </si>
  <si>
    <t xml:space="preserve">SINOFARM</t>
  </si>
  <si>
    <t xml:space="preserve">SUPERLAB DOO</t>
  </si>
  <si>
    <t xml:space="preserve">TEKSTKO</t>
  </si>
  <si>
    <t xml:space="preserve">TREN DOO NIS</t>
  </si>
  <si>
    <t xml:space="preserve">SPECIFIKACIJA UPLATA RFZO-A</t>
  </si>
  <si>
    <t xml:space="preserve">Plate za zaposlene u borbi protiv COVID-19</t>
  </si>
  <si>
    <t xml:space="preserve">SPECIFIKACIJA UPLATA - ISPLATA PO NAMENAMA - OBRAČUNSKI NALOZI</t>
  </si>
  <si>
    <t xml:space="preserve">SPECIFIKACIJA ISPLATA PO DOBAVLJAČIMA - OBRAČUNSKI NALOZI</t>
  </si>
  <si>
    <t xml:space="preserve">Promedia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</si>
</sst>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@"/>
  </numFmts>
  <fonts count="29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9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2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17" fillId="20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2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2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2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Good 1" xfId="48"/>
    <cellStyle name="Heading 1 1" xfId="49"/>
    <cellStyle name="Heading 2 1" xfId="50"/>
    <cellStyle name="Heading 3" xfId="51"/>
    <cellStyle name="Heading 4" xfId="52"/>
    <cellStyle name="Input" xfId="53"/>
    <cellStyle name="Linked Cell" xfId="54"/>
    <cellStyle name="Neutral 1" xfId="55"/>
    <cellStyle name="Note 1" xfId="56"/>
    <cellStyle name="Output" xfId="57"/>
    <cellStyle name="Title" xfId="58"/>
    <cellStyle name="Total" xfId="59"/>
    <cellStyle name="Warning Text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82" colorId="64" zoomScale="100" zoomScaleNormal="100" zoomScalePageLayoutView="100" workbookViewId="0">
      <selection pane="topLeft" activeCell="A81" activeCellId="0" sqref="A81"/>
    </sheetView>
  </sheetViews>
  <sheetFormatPr defaultColWidth="7.9921875" defaultRowHeight="15.8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false" hidden="false" outlineLevel="0" max="1022" min="8" style="1" width="8"/>
    <col collapsed="false" customWidth="true" hidden="false" outlineLevel="0" max="1024" min="1023" style="0" width="8.62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35787341.37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8235812.34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5317361.82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32868890.85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 t="n">
        <v>1184055.73</v>
      </c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/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 t="n">
        <f aca="false">1383804.74-89.53</f>
        <v>1383715.21</v>
      </c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 t="n">
        <f aca="false">767743.8+89.53</f>
        <v>767833.33</v>
      </c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 t="n">
        <f aca="false">1563957.91+3335790.16</f>
        <v>4899748.07</v>
      </c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D18" s="15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D23" s="16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v>460</v>
      </c>
    </row>
    <row r="26" s="11" customFormat="true" ht="20.1" hidden="false" customHeight="true" outlineLevel="0" collapsed="false">
      <c r="A26" s="4"/>
      <c r="B26" s="17" t="s">
        <v>24</v>
      </c>
      <c r="C26" s="18" t="n">
        <f aca="false">SUM(C8:C25)</f>
        <v>8235812.34</v>
      </c>
      <c r="D26" s="19"/>
    </row>
    <row r="27" s="11" customFormat="true" ht="20.1" hidden="false" customHeight="true" outlineLevel="0" collapsed="false">
      <c r="B27" s="20"/>
      <c r="C27" s="21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20.1" hidden="false" customHeight="true" outlineLevel="0" collapsed="false">
      <c r="A29" s="22" t="n">
        <v>1</v>
      </c>
      <c r="B29" s="23" t="s">
        <v>26</v>
      </c>
      <c r="C29" s="24" t="n">
        <v>148200</v>
      </c>
    </row>
    <row r="30" s="11" customFormat="true" ht="20.1" hidden="false" customHeight="true" outlineLevel="0" collapsed="false">
      <c r="A30" s="22" t="n">
        <v>2</v>
      </c>
      <c r="B30" s="23" t="s">
        <v>27</v>
      </c>
      <c r="C30" s="25" t="n">
        <v>72000</v>
      </c>
    </row>
    <row r="31" s="11" customFormat="true" ht="20.1" hidden="false" customHeight="true" outlineLevel="0" collapsed="false">
      <c r="A31" s="22" t="n">
        <v>3</v>
      </c>
      <c r="B31" s="23" t="s">
        <v>28</v>
      </c>
      <c r="C31" s="24" t="n">
        <v>17280</v>
      </c>
    </row>
    <row r="32" s="11" customFormat="true" ht="20.1" hidden="false" customHeight="true" outlineLevel="0" collapsed="false">
      <c r="A32" s="22" t="n">
        <v>4</v>
      </c>
      <c r="B32" s="23" t="s">
        <v>29</v>
      </c>
      <c r="C32" s="25" t="n">
        <v>211914.6</v>
      </c>
    </row>
    <row r="33" s="11" customFormat="true" ht="20.1" hidden="false" customHeight="true" outlineLevel="0" collapsed="false">
      <c r="A33" s="22" t="n">
        <v>5</v>
      </c>
      <c r="B33" s="23" t="s">
        <v>30</v>
      </c>
      <c r="C33" s="25" t="n">
        <v>105252</v>
      </c>
    </row>
    <row r="34" s="11" customFormat="true" ht="20.1" hidden="false" customHeight="true" outlineLevel="0" collapsed="false">
      <c r="A34" s="22" t="n">
        <v>6</v>
      </c>
      <c r="B34" s="23" t="s">
        <v>31</v>
      </c>
      <c r="C34" s="25" t="n">
        <v>129855.6</v>
      </c>
    </row>
    <row r="35" s="11" customFormat="true" ht="20.1" hidden="false" customHeight="true" outlineLevel="0" collapsed="false">
      <c r="A35" s="22" t="n">
        <v>7</v>
      </c>
      <c r="B35" s="23" t="s">
        <v>32</v>
      </c>
      <c r="C35" s="25" t="n">
        <v>40804.8</v>
      </c>
    </row>
    <row r="36" s="11" customFormat="true" ht="20.1" hidden="false" customHeight="true" outlineLevel="0" collapsed="false">
      <c r="A36" s="22" t="n">
        <v>8</v>
      </c>
      <c r="B36" s="23" t="s">
        <v>33</v>
      </c>
      <c r="C36" s="24" t="n">
        <v>7296</v>
      </c>
    </row>
    <row r="37" s="11" customFormat="true" ht="20.1" hidden="false" customHeight="true" outlineLevel="0" collapsed="false">
      <c r="A37" s="22" t="n">
        <v>9</v>
      </c>
      <c r="B37" s="23" t="s">
        <v>34</v>
      </c>
      <c r="C37" s="24" t="n">
        <v>25720.8</v>
      </c>
    </row>
    <row r="38" s="11" customFormat="true" ht="20.1" hidden="false" customHeight="true" outlineLevel="0" collapsed="false">
      <c r="A38" s="22" t="n">
        <v>10</v>
      </c>
      <c r="B38" s="26" t="s">
        <v>35</v>
      </c>
      <c r="C38" s="24" t="n">
        <v>9420</v>
      </c>
    </row>
    <row r="39" s="11" customFormat="true" ht="20.1" hidden="false" customHeight="true" outlineLevel="0" collapsed="false">
      <c r="A39" s="22" t="n">
        <v>11</v>
      </c>
      <c r="B39" s="23" t="s">
        <v>36</v>
      </c>
      <c r="C39" s="25" t="n">
        <f aca="false">33090-17810</f>
        <v>15280</v>
      </c>
    </row>
    <row r="40" s="11" customFormat="true" ht="20.1" hidden="false" customHeight="true" outlineLevel="0" collapsed="false">
      <c r="A40" s="22" t="n">
        <v>12</v>
      </c>
      <c r="B40" s="23" t="s">
        <v>37</v>
      </c>
      <c r="C40" s="25" t="n">
        <v>80210</v>
      </c>
    </row>
    <row r="41" s="11" customFormat="true" ht="20.1" hidden="false" customHeight="true" outlineLevel="0" collapsed="false">
      <c r="A41" s="22" t="n">
        <v>13</v>
      </c>
      <c r="B41" s="23" t="s">
        <v>38</v>
      </c>
      <c r="C41" s="25" t="n">
        <v>22000</v>
      </c>
    </row>
    <row r="42" s="11" customFormat="true" ht="20.1" hidden="false" customHeight="true" outlineLevel="0" collapsed="false">
      <c r="A42" s="22" t="n">
        <v>14</v>
      </c>
      <c r="B42" s="23" t="s">
        <v>39</v>
      </c>
      <c r="C42" s="25" t="n">
        <v>80262.6</v>
      </c>
    </row>
    <row r="43" s="11" customFormat="true" ht="20.1" hidden="false" customHeight="true" outlineLevel="0" collapsed="false">
      <c r="A43" s="22" t="n">
        <v>15</v>
      </c>
      <c r="B43" s="23" t="s">
        <v>40</v>
      </c>
      <c r="C43" s="25" t="n">
        <f aca="false">79508.58-8040-1452</f>
        <v>70016.58</v>
      </c>
    </row>
    <row r="44" s="11" customFormat="true" ht="20.1" hidden="false" customHeight="true" outlineLevel="0" collapsed="false">
      <c r="A44" s="22" t="n">
        <v>16</v>
      </c>
      <c r="B44" s="23" t="s">
        <v>41</v>
      </c>
      <c r="C44" s="25" t="n">
        <v>303386.63</v>
      </c>
    </row>
    <row r="45" s="11" customFormat="true" ht="20.1" hidden="false" customHeight="true" outlineLevel="0" collapsed="false">
      <c r="A45" s="22" t="n">
        <v>17</v>
      </c>
      <c r="B45" s="23" t="s">
        <v>42</v>
      </c>
      <c r="C45" s="25" t="n">
        <v>21200</v>
      </c>
    </row>
    <row r="46" s="11" customFormat="true" ht="20.1" hidden="false" customHeight="true" outlineLevel="0" collapsed="false">
      <c r="A46" s="22" t="n">
        <v>18</v>
      </c>
      <c r="B46" s="23" t="s">
        <v>43</v>
      </c>
      <c r="C46" s="25" t="n">
        <v>35262</v>
      </c>
    </row>
    <row r="47" s="11" customFormat="true" ht="20.1" hidden="false" customHeight="true" outlineLevel="0" collapsed="false">
      <c r="A47" s="22" t="n">
        <v>19</v>
      </c>
      <c r="B47" s="23" t="s">
        <v>44</v>
      </c>
      <c r="C47" s="25" t="n">
        <v>49041.6</v>
      </c>
    </row>
    <row r="48" s="11" customFormat="true" ht="20.1" hidden="false" customHeight="true" outlineLevel="0" collapsed="false">
      <c r="A48" s="22" t="n">
        <v>20</v>
      </c>
      <c r="B48" s="23" t="s">
        <v>45</v>
      </c>
      <c r="C48" s="25" t="n">
        <v>10186.6</v>
      </c>
    </row>
    <row r="49" s="11" customFormat="true" ht="20.1" hidden="false" customHeight="true" outlineLevel="0" collapsed="false">
      <c r="A49" s="22" t="n">
        <v>21</v>
      </c>
      <c r="B49" s="23" t="s">
        <v>46</v>
      </c>
      <c r="C49" s="25" t="n">
        <v>20000</v>
      </c>
    </row>
    <row r="50" s="11" customFormat="true" ht="20.1" hidden="false" customHeight="true" outlineLevel="0" collapsed="false">
      <c r="A50" s="22" t="n">
        <v>22</v>
      </c>
      <c r="B50" s="23" t="s">
        <v>47</v>
      </c>
      <c r="C50" s="25" t="n">
        <v>20000</v>
      </c>
    </row>
    <row r="51" s="11" customFormat="true" ht="20.1" hidden="false" customHeight="true" outlineLevel="0" collapsed="false">
      <c r="A51" s="22" t="n">
        <v>23</v>
      </c>
      <c r="B51" s="23" t="s">
        <v>48</v>
      </c>
      <c r="C51" s="27" t="n">
        <v>5799.95</v>
      </c>
    </row>
    <row r="52" s="11" customFormat="true" ht="20.1" hidden="false" customHeight="true" outlineLevel="0" collapsed="false">
      <c r="A52" s="22" t="n">
        <v>24</v>
      </c>
      <c r="B52" s="23" t="s">
        <v>49</v>
      </c>
      <c r="C52" s="25" t="n">
        <f aca="false">61337.98-1180</f>
        <v>60157.98</v>
      </c>
    </row>
    <row r="53" s="11" customFormat="true" ht="20.1" hidden="false" customHeight="true" outlineLevel="0" collapsed="false">
      <c r="A53" s="22" t="n">
        <v>25</v>
      </c>
      <c r="B53" s="23" t="s">
        <v>50</v>
      </c>
      <c r="C53" s="25" t="n">
        <v>12000</v>
      </c>
    </row>
    <row r="54" s="11" customFormat="true" ht="20.1" hidden="false" customHeight="true" outlineLevel="0" collapsed="false">
      <c r="A54" s="22" t="n">
        <v>26</v>
      </c>
      <c r="B54" s="23" t="s">
        <v>51</v>
      </c>
      <c r="C54" s="25" t="n">
        <v>45196.8</v>
      </c>
    </row>
    <row r="55" s="11" customFormat="true" ht="20.1" hidden="false" customHeight="true" outlineLevel="0" collapsed="false">
      <c r="A55" s="22" t="n">
        <v>27</v>
      </c>
      <c r="B55" s="23" t="s">
        <v>52</v>
      </c>
      <c r="C55" s="27" t="n">
        <v>2180</v>
      </c>
    </row>
    <row r="56" s="11" customFormat="true" ht="20.1" hidden="false" customHeight="true" outlineLevel="0" collapsed="false">
      <c r="A56" s="22" t="n">
        <v>28</v>
      </c>
      <c r="B56" s="23" t="s">
        <v>53</v>
      </c>
      <c r="C56" s="27" t="n">
        <v>661.5</v>
      </c>
    </row>
    <row r="57" s="11" customFormat="true" ht="20.1" hidden="false" customHeight="true" outlineLevel="0" collapsed="false">
      <c r="A57" s="22" t="n">
        <v>29</v>
      </c>
      <c r="B57" s="23" t="s">
        <v>54</v>
      </c>
      <c r="C57" s="25" t="n">
        <v>13100</v>
      </c>
    </row>
    <row r="58" s="11" customFormat="true" ht="20.1" hidden="false" customHeight="true" outlineLevel="0" collapsed="false">
      <c r="A58" s="22" t="n">
        <v>30</v>
      </c>
      <c r="B58" s="23" t="s">
        <v>55</v>
      </c>
      <c r="C58" s="27" t="n">
        <v>10032</v>
      </c>
    </row>
    <row r="59" s="11" customFormat="true" ht="20.1" hidden="false" customHeight="true" outlineLevel="0" collapsed="false">
      <c r="A59" s="22" t="n">
        <v>31</v>
      </c>
      <c r="B59" s="23" t="s">
        <v>56</v>
      </c>
      <c r="C59" s="25" t="n">
        <v>4800</v>
      </c>
    </row>
    <row r="60" s="11" customFormat="true" ht="20.1" hidden="false" customHeight="true" outlineLevel="0" collapsed="false">
      <c r="A60" s="22" t="n">
        <v>32</v>
      </c>
      <c r="B60" s="23" t="s">
        <v>57</v>
      </c>
      <c r="C60" s="25" t="n">
        <v>150883.15</v>
      </c>
    </row>
    <row r="61" s="11" customFormat="true" ht="20.1" hidden="false" customHeight="true" outlineLevel="0" collapsed="false">
      <c r="A61" s="22" t="n">
        <v>33</v>
      </c>
      <c r="B61" s="28" t="s">
        <v>58</v>
      </c>
      <c r="C61" s="25" t="n">
        <v>6120</v>
      </c>
    </row>
    <row r="62" s="11" customFormat="true" ht="20.1" hidden="false" customHeight="true" outlineLevel="0" collapsed="false">
      <c r="A62" s="22" t="n">
        <v>34</v>
      </c>
      <c r="B62" s="23" t="s">
        <v>34</v>
      </c>
      <c r="C62" s="25" t="n">
        <v>148889.2</v>
      </c>
    </row>
    <row r="63" s="11" customFormat="true" ht="20.1" hidden="false" customHeight="true" outlineLevel="0" collapsed="false">
      <c r="A63" s="22" t="n">
        <v>35</v>
      </c>
      <c r="B63" s="23" t="s">
        <v>59</v>
      </c>
      <c r="C63" s="25" t="n">
        <v>29393.2</v>
      </c>
    </row>
    <row r="64" s="11" customFormat="true" ht="20.1" hidden="false" customHeight="true" outlineLevel="0" collapsed="false">
      <c r="A64" s="22" t="n">
        <v>36</v>
      </c>
      <c r="B64" s="23" t="s">
        <v>60</v>
      </c>
      <c r="C64" s="25" t="n">
        <v>6472.2</v>
      </c>
    </row>
    <row r="65" s="11" customFormat="true" ht="20.1" hidden="false" customHeight="true" outlineLevel="0" collapsed="false">
      <c r="A65" s="22" t="n">
        <v>37</v>
      </c>
      <c r="B65" s="23" t="s">
        <v>61</v>
      </c>
      <c r="C65" s="25" t="n">
        <v>111272.75</v>
      </c>
    </row>
    <row r="66" s="11" customFormat="true" ht="20.1" hidden="false" customHeight="true" outlineLevel="0" collapsed="false">
      <c r="A66" s="22" t="n">
        <v>38</v>
      </c>
      <c r="B66" s="23" t="s">
        <v>62</v>
      </c>
      <c r="C66" s="25" t="n">
        <v>50000</v>
      </c>
    </row>
    <row r="67" s="11" customFormat="true" ht="20.1" hidden="false" customHeight="true" outlineLevel="0" collapsed="false">
      <c r="A67" s="22" t="n">
        <v>39</v>
      </c>
      <c r="B67" s="23" t="s">
        <v>63</v>
      </c>
      <c r="C67" s="25" t="n">
        <v>460</v>
      </c>
    </row>
    <row r="68" s="11" customFormat="true" ht="20.1" hidden="false" customHeight="true" outlineLevel="0" collapsed="false">
      <c r="A68" s="22" t="n">
        <v>40</v>
      </c>
      <c r="B68" s="29" t="s">
        <v>64</v>
      </c>
      <c r="C68" s="30" t="n">
        <v>243166</v>
      </c>
    </row>
    <row r="69" s="11" customFormat="true" ht="20.1" hidden="false" customHeight="true" outlineLevel="0" collapsed="false">
      <c r="A69" s="22" t="n">
        <v>41</v>
      </c>
      <c r="B69" s="29" t="s">
        <v>65</v>
      </c>
      <c r="C69" s="30" t="n">
        <v>336014.58</v>
      </c>
    </row>
    <row r="70" s="11" customFormat="true" ht="20.1" hidden="false" customHeight="true" outlineLevel="0" collapsed="false">
      <c r="A70" s="22" t="n">
        <v>42</v>
      </c>
      <c r="B70" s="29" t="s">
        <v>66</v>
      </c>
      <c r="C70" s="30" t="n">
        <v>114000</v>
      </c>
    </row>
    <row r="71" s="11" customFormat="true" ht="20.1" hidden="false" customHeight="true" outlineLevel="0" collapsed="false">
      <c r="A71" s="22" t="n">
        <v>43</v>
      </c>
      <c r="B71" s="29" t="s">
        <v>67</v>
      </c>
      <c r="C71" s="30" t="n">
        <v>42796.8</v>
      </c>
    </row>
    <row r="72" s="11" customFormat="true" ht="20.1" hidden="false" customHeight="true" outlineLevel="0" collapsed="false">
      <c r="A72" s="22" t="n">
        <v>44</v>
      </c>
      <c r="B72" s="29" t="s">
        <v>68</v>
      </c>
      <c r="C72" s="30" t="n">
        <v>552.75</v>
      </c>
    </row>
    <row r="73" s="11" customFormat="true" ht="20.1" hidden="false" customHeight="true" outlineLevel="0" collapsed="false">
      <c r="A73" s="22" t="n">
        <v>45</v>
      </c>
      <c r="B73" s="29" t="s">
        <v>69</v>
      </c>
      <c r="C73" s="30" t="n">
        <v>27064.8</v>
      </c>
    </row>
    <row r="74" s="11" customFormat="true" ht="20.1" hidden="false" customHeight="true" outlineLevel="0" collapsed="false">
      <c r="A74" s="22" t="n">
        <v>46</v>
      </c>
      <c r="B74" s="29" t="s">
        <v>70</v>
      </c>
      <c r="C74" s="30" t="n">
        <v>11040</v>
      </c>
    </row>
    <row r="75" s="11" customFormat="true" ht="20.1" hidden="false" customHeight="true" outlineLevel="0" collapsed="false">
      <c r="A75" s="22" t="n">
        <v>47</v>
      </c>
      <c r="B75" s="29" t="s">
        <v>71</v>
      </c>
      <c r="C75" s="30" t="n">
        <v>167796</v>
      </c>
    </row>
    <row r="76" s="11" customFormat="true" ht="20.1" hidden="false" customHeight="true" outlineLevel="0" collapsed="false">
      <c r="A76" s="22" t="n">
        <v>48</v>
      </c>
      <c r="B76" s="29" t="s">
        <v>72</v>
      </c>
      <c r="C76" s="30" t="n">
        <v>97500</v>
      </c>
    </row>
    <row r="77" s="11" customFormat="true" ht="20.1" hidden="false" customHeight="true" outlineLevel="0" collapsed="false">
      <c r="A77" s="22" t="n">
        <v>49</v>
      </c>
      <c r="B77" s="29" t="s">
        <v>73</v>
      </c>
      <c r="C77" s="30" t="n">
        <v>104616</v>
      </c>
    </row>
    <row r="78" s="11" customFormat="true" ht="20.1" hidden="false" customHeight="true" outlineLevel="0" collapsed="false">
      <c r="A78" s="22" t="n">
        <v>50</v>
      </c>
      <c r="B78" s="29" t="s">
        <v>74</v>
      </c>
      <c r="C78" s="30" t="n">
        <v>8160</v>
      </c>
    </row>
    <row r="79" s="11" customFormat="true" ht="20.1" hidden="false" customHeight="true" outlineLevel="0" collapsed="false">
      <c r="A79" s="22" t="n">
        <v>51</v>
      </c>
      <c r="B79" s="29" t="s">
        <v>75</v>
      </c>
      <c r="C79" s="30" t="n">
        <v>16200</v>
      </c>
    </row>
    <row r="80" s="11" customFormat="true" ht="20.1" hidden="false" customHeight="true" outlineLevel="0" collapsed="false">
      <c r="A80" s="22" t="n">
        <v>52</v>
      </c>
      <c r="B80" s="29" t="s">
        <v>76</v>
      </c>
      <c r="C80" s="30" t="n">
        <v>15148.8</v>
      </c>
    </row>
    <row r="81" s="11" customFormat="true" ht="20.1" hidden="false" customHeight="true" outlineLevel="0" collapsed="false">
      <c r="A81" s="22"/>
      <c r="B81" s="23"/>
      <c r="C81" s="25"/>
    </row>
    <row r="82" customFormat="false" ht="21" hidden="false" customHeight="true" outlineLevel="0" collapsed="false">
      <c r="A82" s="13"/>
      <c r="B82" s="17" t="s">
        <v>24</v>
      </c>
      <c r="C82" s="9" t="n">
        <f aca="false">SUM(C29:C80)</f>
        <v>3336064.27</v>
      </c>
    </row>
    <row r="83" customFormat="false" ht="21" hidden="false" customHeight="true" outlineLevel="0" collapsed="false"/>
    <row r="84" customFormat="false" ht="21" hidden="false" customHeight="true" outlineLevel="0" collapsed="false">
      <c r="A84" s="3" t="s">
        <v>77</v>
      </c>
      <c r="B84" s="3"/>
      <c r="C84" s="3"/>
    </row>
    <row r="85" customFormat="false" ht="21" hidden="false" customHeight="true" outlineLevel="0" collapsed="false">
      <c r="A85" s="4" t="n">
        <v>1</v>
      </c>
      <c r="B85" s="4" t="s">
        <v>78</v>
      </c>
      <c r="C85" s="7" t="n">
        <v>5240299.56</v>
      </c>
    </row>
    <row r="86" customFormat="false" ht="21" hidden="false" customHeight="true" outlineLevel="0" collapsed="false">
      <c r="A86" s="4" t="n">
        <v>2</v>
      </c>
      <c r="B86" s="4"/>
      <c r="C86" s="7"/>
    </row>
    <row r="87" customFormat="false" ht="21" hidden="false" customHeight="true" outlineLevel="0" collapsed="false">
      <c r="A87" s="4" t="n">
        <v>3</v>
      </c>
      <c r="B87" s="4"/>
      <c r="C87" s="7"/>
    </row>
    <row r="88" customFormat="false" ht="21" hidden="false" customHeight="true" outlineLevel="0" collapsed="false">
      <c r="A88" s="4" t="n">
        <v>4</v>
      </c>
      <c r="B88" s="6"/>
      <c r="C88" s="12"/>
    </row>
    <row r="89" customFormat="false" ht="21" hidden="false" customHeight="true" outlineLevel="0" collapsed="false">
      <c r="A89" s="4"/>
      <c r="B89" s="17" t="s">
        <v>24</v>
      </c>
      <c r="C89" s="18" t="n">
        <f aca="false">SUM(C85:C88)</f>
        <v>5240299.56</v>
      </c>
    </row>
    <row r="90" customFormat="false" ht="21" hidden="false" customHeight="true" outlineLevel="0" collapsed="false"/>
    <row r="91" customFormat="false" ht="21" hidden="false" customHeight="true" outlineLevel="0" collapsed="false">
      <c r="A91" s="3" t="s">
        <v>79</v>
      </c>
      <c r="B91" s="3"/>
      <c r="C91" s="3"/>
    </row>
    <row r="92" customFormat="false" ht="21" hidden="false" customHeight="true" outlineLevel="0" collapsed="false">
      <c r="A92" s="4" t="n">
        <v>1</v>
      </c>
      <c r="B92" s="4"/>
      <c r="C92" s="24"/>
    </row>
    <row r="93" customFormat="false" ht="21" hidden="false" customHeight="true" outlineLevel="0" collapsed="false">
      <c r="A93" s="4" t="n">
        <v>2</v>
      </c>
      <c r="B93" s="4"/>
      <c r="C93" s="24"/>
    </row>
    <row r="94" customFormat="false" ht="21" hidden="false" customHeight="true" outlineLevel="0" collapsed="false">
      <c r="A94" s="4" t="n">
        <v>3</v>
      </c>
      <c r="B94" s="13"/>
      <c r="C94" s="5"/>
    </row>
    <row r="95" customFormat="false" ht="21" hidden="false" customHeight="true" outlineLevel="0" collapsed="false">
      <c r="A95" s="13"/>
      <c r="B95" s="17" t="s">
        <v>24</v>
      </c>
      <c r="C95" s="9" t="n">
        <f aca="false">SUM(C92:C94)</f>
        <v>0</v>
      </c>
    </row>
    <row r="96" customFormat="false" ht="21" hidden="false" customHeight="true" outlineLevel="0" collapsed="false"/>
    <row r="97" customFormat="false" ht="21" hidden="false" customHeight="true" outlineLevel="0" collapsed="false">
      <c r="A97" s="3" t="s">
        <v>80</v>
      </c>
      <c r="B97" s="3"/>
      <c r="C97" s="3"/>
    </row>
    <row r="98" customFormat="false" ht="21" hidden="false" customHeight="true" outlineLevel="0" collapsed="false">
      <c r="A98" s="4" t="n">
        <v>1</v>
      </c>
      <c r="B98" s="4" t="s">
        <v>81</v>
      </c>
      <c r="C98" s="24" t="n">
        <f aca="false">C92</f>
        <v>0</v>
      </c>
    </row>
    <row r="99" customFormat="false" ht="21" hidden="false" customHeight="true" outlineLevel="0" collapsed="false">
      <c r="A99" s="4" t="n">
        <v>2</v>
      </c>
      <c r="B99" s="4"/>
      <c r="C99" s="24"/>
    </row>
    <row r="100" customFormat="false" ht="21" hidden="false" customHeight="true" outlineLevel="0" collapsed="false">
      <c r="A100" s="4" t="n">
        <v>3</v>
      </c>
      <c r="B100" s="4"/>
      <c r="C100" s="31"/>
    </row>
    <row r="101" customFormat="false" ht="21" hidden="false" customHeight="true" outlineLevel="0" collapsed="false">
      <c r="A101" s="4" t="n">
        <v>4</v>
      </c>
      <c r="B101" s="4"/>
      <c r="C101" s="24"/>
    </row>
    <row r="102" customFormat="false" ht="21" hidden="false" customHeight="true" outlineLevel="0" collapsed="false">
      <c r="A102" s="4" t="n">
        <v>5</v>
      </c>
      <c r="B102" s="4"/>
      <c r="C102" s="24"/>
    </row>
    <row r="103" customFormat="false" ht="21" hidden="false" customHeight="true" outlineLevel="0" collapsed="false">
      <c r="A103" s="13"/>
      <c r="B103" s="17" t="s">
        <v>24</v>
      </c>
      <c r="C103" s="9" t="n">
        <f aca="false">SUM(C98:C102)</f>
        <v>0</v>
      </c>
    </row>
    <row r="104" customFormat="false" ht="21" hidden="false" customHeight="true" outlineLevel="0" collapsed="false"/>
    <row r="105" customFormat="false" ht="21" hidden="false" customHeight="true" outlineLevel="0" collapsed="false"/>
    <row r="106" customFormat="false" ht="21" hidden="false" customHeight="true" outlineLevel="0" collapsed="false"/>
    <row r="107" customFormat="false" ht="21" hidden="false" customHeight="true" outlineLevel="0" collapsed="false"/>
    <row r="108" customFormat="false" ht="21" hidden="false" customHeight="true" outlineLevel="0" collapsed="false"/>
    <row r="109" customFormat="false" ht="21" hidden="false" customHeight="true" outlineLevel="0" collapsed="false"/>
    <row r="110" customFormat="false" ht="21" hidden="false" customHeight="true" outlineLevel="0" collapsed="false"/>
    <row r="111" customFormat="false" ht="21" hidden="false" customHeight="true" outlineLevel="0" collapsed="false"/>
    <row r="112" customFormat="false" ht="21" hidden="false" customHeight="true" outlineLevel="0" collapsed="false"/>
    <row r="113" customFormat="false" ht="21" hidden="false" customHeight="true" outlineLevel="0" collapsed="false"/>
    <row r="114" customFormat="false" ht="21" hidden="false" customHeight="true" outlineLevel="0" collapsed="false"/>
    <row r="115" customFormat="false" ht="21" hidden="false" customHeight="true" outlineLevel="0" collapsed="false"/>
    <row r="116" customFormat="false" ht="21" hidden="false" customHeight="true" outlineLevel="0" collapsed="false"/>
    <row r="117" customFormat="false" ht="21" hidden="false" customHeight="true" outlineLevel="0" collapsed="false"/>
    <row r="118" customFormat="false" ht="21" hidden="false" customHeight="true" outlineLevel="0" collapsed="false"/>
    <row r="119" customFormat="false" ht="21" hidden="false" customHeight="true" outlineLevel="0" collapsed="false"/>
    <row r="120" customFormat="false" ht="21" hidden="false" customHeight="true" outlineLevel="0" collapsed="false"/>
    <row r="121" customFormat="false" ht="21" hidden="false" customHeight="true" outlineLevel="0" collapsed="false"/>
    <row r="122" customFormat="false" ht="21" hidden="false" customHeight="true" outlineLevel="0" collapsed="false"/>
    <row r="123" customFormat="false" ht="21" hidden="false" customHeight="true" outlineLevel="0" collapsed="false"/>
    <row r="124" customFormat="false" ht="21" hidden="false" customHeight="true" outlineLevel="0" collapsed="false"/>
    <row r="125" customFormat="false" ht="21" hidden="false" customHeight="true" outlineLevel="0" collapsed="false"/>
    <row r="126" customFormat="false" ht="21" hidden="false" customHeight="true" outlineLevel="0" collapsed="false"/>
    <row r="127" customFormat="false" ht="21" hidden="false" customHeight="true" outlineLevel="0" collapsed="false"/>
    <row r="128" customFormat="false" ht="21" hidden="false" customHeight="true" outlineLevel="0" collapsed="false"/>
    <row r="129" customFormat="false" ht="21" hidden="false" customHeight="true" outlineLevel="0" collapsed="false"/>
    <row r="130" customFormat="false" ht="21" hidden="false" customHeight="true" outlineLevel="0" collapsed="false"/>
    <row r="131" customFormat="false" ht="21" hidden="false" customHeight="true" outlineLevel="0" collapsed="false"/>
    <row r="132" customFormat="false" ht="21" hidden="false" customHeight="true" outlineLevel="0" collapsed="false"/>
    <row r="133" customFormat="false" ht="21" hidden="false" customHeight="true" outlineLevel="0" collapsed="false"/>
    <row r="134" customFormat="false" ht="21" hidden="false" customHeight="true" outlineLevel="0" collapsed="false"/>
    <row r="135" customFormat="false" ht="21" hidden="false" customHeight="true" outlineLevel="0" collapsed="false"/>
    <row r="136" customFormat="false" ht="21" hidden="false" customHeight="true" outlineLevel="0" collapsed="false"/>
    <row r="137" customFormat="false" ht="21" hidden="false" customHeight="true" outlineLevel="0" collapsed="false"/>
    <row r="138" customFormat="false" ht="21" hidden="false" customHeight="true" outlineLevel="0" collapsed="false"/>
    <row r="139" customFormat="false" ht="21" hidden="false" customHeight="true" outlineLevel="0" collapsed="false"/>
    <row r="140" customFormat="false" ht="21" hidden="false" customHeight="true" outlineLevel="0" collapsed="false"/>
    <row r="141" customFormat="false" ht="21" hidden="false" customHeight="tru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1:C1"/>
    <mergeCell ref="A7:C7"/>
    <mergeCell ref="A28:C28"/>
    <mergeCell ref="A84:C84"/>
    <mergeCell ref="A91:C91"/>
    <mergeCell ref="A97:C9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76562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76562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1296</TotalTime>
  <Application>LibreOffice/6.4.3.2$Windows_x86 LibreOffice_project/747b5d0ebf89f41c860ec2a39efd7cb15b54f2d8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2020-05-25T12:54:33Z</dcterms:modified>
  <cp:revision>218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